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221"/>
  </bookViews>
  <sheets>
    <sheet name="рапорт" sheetId="1" r:id="rId1"/>
    <sheet name="Лист3" sheetId="3" r:id="rId2"/>
  </sheets>
  <calcPr calcId="114210"/>
</workbook>
</file>

<file path=xl/calcChain.xml><?xml version="1.0" encoding="utf-8"?>
<calcChain xmlns="http://schemas.openxmlformats.org/spreadsheetml/2006/main">
  <c r="Q88" i="1"/>
  <c r="N28"/>
  <c r="H88"/>
  <c r="M28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4"/>
  <c r="H85"/>
  <c r="H86"/>
  <c r="H87"/>
  <c r="H89"/>
  <c r="H90"/>
  <c r="H91"/>
  <c r="H92"/>
  <c r="H93"/>
  <c r="H94"/>
  <c r="H95"/>
  <c r="H96"/>
  <c r="H97"/>
  <c r="H98"/>
  <c r="H99"/>
  <c r="H100"/>
  <c r="O27"/>
  <c r="O88"/>
  <c r="P88"/>
  <c r="O75"/>
  <c r="P75"/>
  <c r="O64"/>
  <c r="P64"/>
  <c r="O62"/>
  <c r="P62"/>
  <c r="O41"/>
  <c r="P41"/>
  <c r="Q39"/>
  <c r="O38"/>
  <c r="P38"/>
  <c r="O39"/>
  <c r="P39"/>
  <c r="O40"/>
  <c r="O22"/>
  <c r="P22"/>
  <c r="Q22"/>
  <c r="Q12"/>
  <c r="Q14"/>
  <c r="Q19"/>
  <c r="Q31"/>
  <c r="Q33"/>
  <c r="Q35"/>
  <c r="Q37"/>
  <c r="Q41"/>
  <c r="Q47"/>
  <c r="Q49"/>
  <c r="Q51"/>
  <c r="Q53"/>
  <c r="Q55"/>
  <c r="Q58"/>
  <c r="Q60"/>
  <c r="Q62"/>
  <c r="Q64"/>
  <c r="Q66"/>
  <c r="Q68"/>
  <c r="Q73"/>
  <c r="Q75"/>
  <c r="Q77"/>
  <c r="Q79"/>
  <c r="Q95"/>
  <c r="Q97"/>
  <c r="O97"/>
  <c r="P97"/>
  <c r="O95"/>
  <c r="P95"/>
  <c r="O79"/>
  <c r="P79"/>
  <c r="O77"/>
  <c r="P77"/>
  <c r="O73"/>
  <c r="P73"/>
  <c r="O68"/>
  <c r="P68"/>
  <c r="O66"/>
  <c r="P66"/>
  <c r="O60"/>
  <c r="P60"/>
  <c r="O58"/>
  <c r="P58"/>
  <c r="O55"/>
  <c r="P55"/>
  <c r="O53"/>
  <c r="P53"/>
  <c r="O51"/>
  <c r="P51"/>
  <c r="O49"/>
  <c r="P49"/>
  <c r="O47"/>
  <c r="P47"/>
  <c r="O37"/>
  <c r="P37"/>
  <c r="O35"/>
  <c r="P35"/>
  <c r="O33"/>
  <c r="P33"/>
  <c r="O31"/>
  <c r="P31"/>
  <c r="O19"/>
  <c r="P19"/>
  <c r="O13"/>
  <c r="P13"/>
  <c r="O14"/>
  <c r="P14"/>
  <c r="O12"/>
  <c r="P12"/>
  <c r="Q8"/>
  <c r="O8"/>
  <c r="P8"/>
  <c r="O28"/>
  <c r="O99"/>
  <c r="P99"/>
  <c r="O98"/>
  <c r="P98"/>
  <c r="O100"/>
  <c r="P100"/>
  <c r="O18"/>
  <c r="P18"/>
  <c r="O92"/>
  <c r="P92"/>
  <c r="O82"/>
  <c r="P82"/>
  <c r="O9"/>
  <c r="P9"/>
  <c r="O10"/>
  <c r="P10"/>
  <c r="O11"/>
  <c r="P11"/>
  <c r="O15"/>
  <c r="P15"/>
  <c r="O16"/>
  <c r="P16"/>
  <c r="O17"/>
  <c r="P17"/>
  <c r="O20"/>
  <c r="P20"/>
  <c r="O21"/>
  <c r="P21"/>
  <c r="O23"/>
  <c r="P23"/>
  <c r="O24"/>
  <c r="P24"/>
  <c r="O25"/>
  <c r="P25"/>
  <c r="O26"/>
  <c r="P26"/>
  <c r="P27"/>
  <c r="O29"/>
  <c r="P29"/>
  <c r="O30"/>
  <c r="P30"/>
  <c r="O32"/>
  <c r="P32"/>
  <c r="O34"/>
  <c r="P34"/>
  <c r="O36"/>
  <c r="P36"/>
  <c r="P40"/>
  <c r="O42"/>
  <c r="P42"/>
  <c r="O43"/>
  <c r="P43"/>
  <c r="O44"/>
  <c r="P44"/>
  <c r="O45"/>
  <c r="P45"/>
  <c r="O46"/>
  <c r="P46"/>
  <c r="O48"/>
  <c r="P48"/>
  <c r="O50"/>
  <c r="P50"/>
  <c r="O52"/>
  <c r="P52"/>
  <c r="O54"/>
  <c r="P54"/>
  <c r="O56"/>
  <c r="P56"/>
  <c r="O57"/>
  <c r="P57"/>
  <c r="O59"/>
  <c r="P59"/>
  <c r="O61"/>
  <c r="P61"/>
  <c r="O63"/>
  <c r="P63"/>
  <c r="O65"/>
  <c r="P65"/>
  <c r="O67"/>
  <c r="P67"/>
  <c r="O69"/>
  <c r="P69"/>
  <c r="O70"/>
  <c r="P70"/>
  <c r="O71"/>
  <c r="P71"/>
  <c r="O72"/>
  <c r="P72"/>
  <c r="O74"/>
  <c r="P74"/>
  <c r="O76"/>
  <c r="P76"/>
  <c r="O78"/>
  <c r="P78"/>
  <c r="O80"/>
  <c r="P80"/>
  <c r="O81"/>
  <c r="P81"/>
  <c r="O84"/>
  <c r="P84"/>
  <c r="O85"/>
  <c r="P85"/>
  <c r="O86"/>
  <c r="P86"/>
  <c r="O87"/>
  <c r="P87"/>
  <c r="O89"/>
  <c r="P89"/>
  <c r="O90"/>
  <c r="P90"/>
  <c r="O91"/>
  <c r="P91"/>
  <c r="O93"/>
  <c r="P93"/>
  <c r="O94"/>
  <c r="P94"/>
  <c r="O96"/>
  <c r="P96"/>
  <c r="O7"/>
  <c r="P7"/>
  <c r="P28"/>
</calcChain>
</file>

<file path=xl/sharedStrings.xml><?xml version="1.0" encoding="utf-8"?>
<sst xmlns="http://schemas.openxmlformats.org/spreadsheetml/2006/main" count="220" uniqueCount="92">
  <si>
    <t>№П/П</t>
  </si>
  <si>
    <t>Адрес</t>
  </si>
  <si>
    <t>СистемаСО/ГВС</t>
  </si>
  <si>
    <t>Тепловая энергия</t>
  </si>
  <si>
    <t>Расход,СО-т,ГВС-м</t>
  </si>
  <si>
    <t>Время работы,ч</t>
  </si>
  <si>
    <t>Расход</t>
  </si>
  <si>
    <t>предыдущие показания</t>
  </si>
  <si>
    <t>текущие показания</t>
  </si>
  <si>
    <t>расход</t>
  </si>
  <si>
    <t>Подача</t>
  </si>
  <si>
    <t>Обратка</t>
  </si>
  <si>
    <t>Всего</t>
  </si>
  <si>
    <t>дата</t>
  </si>
  <si>
    <t>Гкал</t>
  </si>
  <si>
    <t>Дата</t>
  </si>
  <si>
    <t>Пред.</t>
  </si>
  <si>
    <t>Тек.</t>
  </si>
  <si>
    <t>Период</t>
  </si>
  <si>
    <t>Час.</t>
  </si>
  <si>
    <t>Сутки</t>
  </si>
  <si>
    <t>Грибоедова 7</t>
  </si>
  <si>
    <t>СО</t>
  </si>
  <si>
    <t>Грибоедова 30</t>
  </si>
  <si>
    <t>Грибоедова 32</t>
  </si>
  <si>
    <t>Грибоедова 117</t>
  </si>
  <si>
    <t>Грибоедова 125</t>
  </si>
  <si>
    <t>Грибоедова 125а</t>
  </si>
  <si>
    <t>Моховая 2/6</t>
  </si>
  <si>
    <t>Моховая 2/11</t>
  </si>
  <si>
    <t>Моховая 2/10</t>
  </si>
  <si>
    <t>Моховая 2/5</t>
  </si>
  <si>
    <t>Моховая 1/3</t>
  </si>
  <si>
    <t>Моховая 1/4</t>
  </si>
  <si>
    <t>Моховая 2/4</t>
  </si>
  <si>
    <t>Моховая 8</t>
  </si>
  <si>
    <t>З.Космодемьянской 1/1</t>
  </si>
  <si>
    <t>З.Космодемьянской 3/1</t>
  </si>
  <si>
    <t>З.Космодемьянской 1/7</t>
  </si>
  <si>
    <t>З.Космодемьянской 1/8</t>
  </si>
  <si>
    <t>З.Космодемьянской 1/9</t>
  </si>
  <si>
    <t>З.Космодемьянской 1/10</t>
  </si>
  <si>
    <t>З.Космодемьянской 1/11</t>
  </si>
  <si>
    <t>З.Космодемьянской 1/12</t>
  </si>
  <si>
    <t>З.Космодемьянской 5/1</t>
  </si>
  <si>
    <t>СО 1-2</t>
  </si>
  <si>
    <t>СО 3-6</t>
  </si>
  <si>
    <t>З.Космодемьянской 5/2</t>
  </si>
  <si>
    <t>З.Космодемьянской 5/3</t>
  </si>
  <si>
    <t>З.Космодемьянской 7/1</t>
  </si>
  <si>
    <t>З.Космодемьянской 7/2</t>
  </si>
  <si>
    <t>З.Космодемьянской 7/3</t>
  </si>
  <si>
    <t>З.Космодемьянской 9</t>
  </si>
  <si>
    <t>З.Космодемьянской 11</t>
  </si>
  <si>
    <t>З.Космодемьянской 21</t>
  </si>
  <si>
    <t>З.Космодемьянской 26/1</t>
  </si>
  <si>
    <t>З.Космодемьянской 26/2</t>
  </si>
  <si>
    <t>З.Космодемьянской 28</t>
  </si>
  <si>
    <t>З.Космодемьянской 30</t>
  </si>
  <si>
    <t>З.Космодемьянской 30/1</t>
  </si>
  <si>
    <t>З.Космодемьянской 30/2</t>
  </si>
  <si>
    <t>Космонавтов 2</t>
  </si>
  <si>
    <t>Космонавтов 2/2</t>
  </si>
  <si>
    <t>Космонавтов 2/3</t>
  </si>
  <si>
    <t>Космонавтов 2/4</t>
  </si>
  <si>
    <t>Космонавтов 4</t>
  </si>
  <si>
    <t>Космонавтов 4/2</t>
  </si>
  <si>
    <t>Космонавтов 4/3</t>
  </si>
  <si>
    <t>Космонавтов 4/4</t>
  </si>
  <si>
    <t>Космонавтов 6/1</t>
  </si>
  <si>
    <t>Космонавтов 6/5</t>
  </si>
  <si>
    <t>Космонавтов 12</t>
  </si>
  <si>
    <t>Транспортная 81</t>
  </si>
  <si>
    <t>Дзержинского 2</t>
  </si>
  <si>
    <t>Летняя 19</t>
  </si>
  <si>
    <t>Социалистическая 3</t>
  </si>
  <si>
    <t>пр.Мира 4 (1-3под.)</t>
  </si>
  <si>
    <t>пр.Мира 4 (4-5под.)</t>
  </si>
  <si>
    <t>Летняя 49</t>
  </si>
  <si>
    <t>Инженер :                                       Храмов М.Е.</t>
  </si>
  <si>
    <t>Летняя 21</t>
  </si>
  <si>
    <t>Космонавтов 6/3</t>
  </si>
  <si>
    <t>Моховая 2/9</t>
  </si>
  <si>
    <t>Либерецкая 2</t>
  </si>
  <si>
    <t>Грибоедова 7"б"</t>
  </si>
  <si>
    <t>Моховая 4"а"-БАЗА</t>
  </si>
  <si>
    <t>З.Космодемьянской 7/2- КОНТОРА</t>
  </si>
  <si>
    <t>гвс</t>
  </si>
  <si>
    <t>Грибоедова 121</t>
  </si>
  <si>
    <t>со</t>
  </si>
  <si>
    <t>Рапорт потребленной тепловой энергии домами,находящихся на обслуживании ООО "ЖЭЦ" за ноябрь 2015год.</t>
  </si>
  <si>
    <t>акт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</si>
</sst>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  <family val="2"/>
      <charset val="204"/>
    </font>
    <font>
      <sz val="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Border="1"/>
    <xf numFmtId="0" fontId="0" fillId="0" borderId="2" xfId="0" applyFont="1" applyBorder="1"/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16" fontId="0" fillId="0" borderId="2" xfId="0" applyNumberFormat="1" applyBorder="1"/>
    <xf numFmtId="1" fontId="0" fillId="0" borderId="2" xfId="0" applyNumberFormat="1" applyBorder="1"/>
    <xf numFmtId="1" fontId="0" fillId="0" borderId="2" xfId="0" applyNumberFormat="1" applyFont="1" applyBorder="1"/>
    <xf numFmtId="1" fontId="0" fillId="0" borderId="2" xfId="0" applyNumberFormat="1" applyBorder="1" applyAlignment="1">
      <alignment horizontal="right" vertical="top" shrinkToFit="1"/>
    </xf>
    <xf numFmtId="1" fontId="0" fillId="0" borderId="2" xfId="0" applyNumberFormat="1" applyBorder="1" applyAlignment="1">
      <alignment horizontal="right"/>
    </xf>
    <xf numFmtId="1" fontId="0" fillId="0" borderId="2" xfId="0" applyNumberFormat="1" applyBorder="1" applyAlignment="1">
      <alignment horizontal="right" vertical="top"/>
    </xf>
    <xf numFmtId="1" fontId="0" fillId="2" borderId="2" xfId="0" applyNumberFormat="1" applyFill="1" applyBorder="1"/>
    <xf numFmtId="1" fontId="0" fillId="0" borderId="1" xfId="0" applyNumberFormat="1" applyBorder="1"/>
    <xf numFmtId="0" fontId="0" fillId="0" borderId="2" xfId="0" applyNumberFormat="1" applyBorder="1"/>
    <xf numFmtId="0" fontId="2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2" xfId="0" applyFont="1" applyBorder="1" applyAlignment="1"/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5"/>
  <sheetViews>
    <sheetView tabSelected="1" topLeftCell="A88" zoomScaleNormal="100" workbookViewId="0">
      <selection activeCell="R75" sqref="R75"/>
    </sheetView>
  </sheetViews>
  <sheetFormatPr defaultColWidth="8.7109375" defaultRowHeight="15"/>
  <cols>
    <col min="1" max="1" width="3.85546875" customWidth="1"/>
    <col min="2" max="2" width="18.140625" customWidth="1"/>
    <col min="3" max="3" width="8.7109375" customWidth="1"/>
    <col min="4" max="4" width="8.42578125" customWidth="1"/>
    <col min="5" max="5" width="9.28515625" customWidth="1"/>
    <col min="6" max="6" width="8" customWidth="1"/>
    <col min="7" max="7" width="10" bestFit="1" customWidth="1"/>
    <col min="8" max="8" width="10" customWidth="1"/>
    <col min="9" max="9" width="11" customWidth="1"/>
    <col min="10" max="10" width="10.7109375" customWidth="1"/>
    <col min="11" max="11" width="10.140625" customWidth="1"/>
    <col min="12" max="12" width="10" bestFit="1" customWidth="1"/>
    <col min="13" max="14" width="8.7109375" customWidth="1"/>
    <col min="15" max="15" width="10" customWidth="1"/>
    <col min="16" max="16" width="9.140625" customWidth="1"/>
    <col min="17" max="17" width="11.42578125" customWidth="1"/>
  </cols>
  <sheetData>
    <row r="1" spans="1:17" ht="57.75" customHeight="1">
      <c r="A1" s="17" t="s">
        <v>90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6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" customHeight="1">
      <c r="A3" s="19" t="s">
        <v>0</v>
      </c>
      <c r="B3" s="20" t="s">
        <v>1</v>
      </c>
      <c r="C3" s="21" t="s">
        <v>2</v>
      </c>
      <c r="D3" s="16" t="s">
        <v>3</v>
      </c>
      <c r="E3" s="16"/>
      <c r="F3" s="16"/>
      <c r="G3" s="16"/>
      <c r="H3" s="16"/>
      <c r="I3" s="16" t="s">
        <v>4</v>
      </c>
      <c r="J3" s="16"/>
      <c r="K3" s="16"/>
      <c r="L3" s="16"/>
      <c r="M3" s="16" t="s">
        <v>5</v>
      </c>
      <c r="N3" s="16"/>
      <c r="O3" s="16"/>
      <c r="P3" s="16"/>
      <c r="Q3" s="16" t="s">
        <v>6</v>
      </c>
    </row>
    <row r="4" spans="1:17" ht="35.25" customHeight="1">
      <c r="A4" s="19"/>
      <c r="B4" s="20"/>
      <c r="C4" s="21"/>
      <c r="D4" s="15" t="s">
        <v>7</v>
      </c>
      <c r="E4" s="15"/>
      <c r="F4" s="15" t="s">
        <v>8</v>
      </c>
      <c r="G4" s="15"/>
      <c r="H4" s="2" t="s">
        <v>9</v>
      </c>
      <c r="I4" s="16" t="s">
        <v>10</v>
      </c>
      <c r="J4" s="16"/>
      <c r="K4" s="16" t="s">
        <v>11</v>
      </c>
      <c r="L4" s="16"/>
      <c r="M4" s="16" t="s">
        <v>12</v>
      </c>
      <c r="N4" s="16"/>
      <c r="O4" s="16"/>
      <c r="P4" s="16"/>
      <c r="Q4" s="16"/>
    </row>
    <row r="5" spans="1:17">
      <c r="A5" s="19"/>
      <c r="B5" s="20"/>
      <c r="C5" s="21"/>
      <c r="D5" s="16" t="s">
        <v>13</v>
      </c>
      <c r="E5" s="16" t="s">
        <v>14</v>
      </c>
      <c r="F5" s="16" t="s">
        <v>15</v>
      </c>
      <c r="G5" s="16" t="s">
        <v>14</v>
      </c>
      <c r="H5" s="16" t="s">
        <v>14</v>
      </c>
      <c r="I5" s="16" t="s">
        <v>16</v>
      </c>
      <c r="J5" s="16" t="s">
        <v>17</v>
      </c>
      <c r="K5" s="16" t="s">
        <v>16</v>
      </c>
      <c r="L5" s="16" t="s">
        <v>17</v>
      </c>
      <c r="M5" s="2" t="s">
        <v>16</v>
      </c>
      <c r="N5" s="2" t="s">
        <v>17</v>
      </c>
      <c r="O5" s="16" t="s">
        <v>18</v>
      </c>
      <c r="P5" s="16"/>
      <c r="Q5" s="16"/>
    </row>
    <row r="6" spans="1:17">
      <c r="A6" s="19"/>
      <c r="B6" s="20"/>
      <c r="C6" s="21"/>
      <c r="D6" s="16"/>
      <c r="E6" s="16"/>
      <c r="F6" s="16"/>
      <c r="G6" s="16"/>
      <c r="H6" s="16"/>
      <c r="I6" s="16"/>
      <c r="J6" s="16"/>
      <c r="K6" s="16"/>
      <c r="L6" s="16"/>
      <c r="M6" s="2" t="s">
        <v>19</v>
      </c>
      <c r="N6" s="2" t="s">
        <v>19</v>
      </c>
      <c r="O6" s="2" t="s">
        <v>19</v>
      </c>
      <c r="P6" s="2" t="s">
        <v>20</v>
      </c>
      <c r="Q6" s="16"/>
    </row>
    <row r="7" spans="1:17">
      <c r="A7" s="2">
        <v>1</v>
      </c>
      <c r="B7" s="3" t="s">
        <v>21</v>
      </c>
      <c r="C7" s="4" t="s">
        <v>22</v>
      </c>
      <c r="D7" s="5">
        <v>42306</v>
      </c>
      <c r="E7" s="6">
        <v>155</v>
      </c>
      <c r="F7" s="5">
        <v>42338</v>
      </c>
      <c r="G7" s="6">
        <v>707</v>
      </c>
      <c r="H7" s="6" t="s">
        <v>91</v>
      </c>
      <c r="I7" s="6">
        <v>28615</v>
      </c>
      <c r="J7" s="6">
        <v>63880</v>
      </c>
      <c r="K7" s="6">
        <v>29362</v>
      </c>
      <c r="L7" s="6">
        <v>65682</v>
      </c>
      <c r="M7" s="7">
        <v>3356</v>
      </c>
      <c r="N7" s="7">
        <v>4125</v>
      </c>
      <c r="O7" s="7">
        <f>N7-M7</f>
        <v>769</v>
      </c>
      <c r="P7" s="7">
        <f>O7/24</f>
        <v>32.041666666666664</v>
      </c>
      <c r="Q7" s="6"/>
    </row>
    <row r="8" spans="1:17">
      <c r="A8" s="2">
        <v>2</v>
      </c>
      <c r="B8" s="3" t="s">
        <v>21</v>
      </c>
      <c r="C8" s="4" t="s">
        <v>87</v>
      </c>
      <c r="D8" s="5">
        <v>42306</v>
      </c>
      <c r="E8" s="6">
        <v>409</v>
      </c>
      <c r="F8" s="5">
        <v>42338</v>
      </c>
      <c r="G8" s="6">
        <v>525</v>
      </c>
      <c r="H8" s="6">
        <f t="shared" ref="H8:H71" si="0">G8-E8</f>
        <v>116</v>
      </c>
      <c r="I8" s="6">
        <v>27791</v>
      </c>
      <c r="J8" s="6">
        <v>33247</v>
      </c>
      <c r="K8" s="6">
        <v>23133</v>
      </c>
      <c r="L8" s="6">
        <v>27133</v>
      </c>
      <c r="M8" s="7">
        <v>3356</v>
      </c>
      <c r="N8" s="7">
        <v>4125</v>
      </c>
      <c r="O8" s="7">
        <f>N8-M8</f>
        <v>769</v>
      </c>
      <c r="P8" s="7">
        <f>O8/24</f>
        <v>32.041666666666664</v>
      </c>
      <c r="Q8" s="6">
        <f>(J8-I8)-(L8-K8)</f>
        <v>1456</v>
      </c>
    </row>
    <row r="9" spans="1:17">
      <c r="A9" s="2">
        <v>3</v>
      </c>
      <c r="B9" s="3" t="s">
        <v>23</v>
      </c>
      <c r="C9" s="4" t="s">
        <v>22</v>
      </c>
      <c r="D9" s="5">
        <v>42306</v>
      </c>
      <c r="E9" s="6">
        <v>55</v>
      </c>
      <c r="F9" s="5">
        <v>42338</v>
      </c>
      <c r="G9" s="6">
        <v>135</v>
      </c>
      <c r="H9" s="6">
        <f t="shared" si="0"/>
        <v>80</v>
      </c>
      <c r="I9" s="6">
        <v>6304</v>
      </c>
      <c r="J9" s="6">
        <v>13225</v>
      </c>
      <c r="K9" s="6">
        <v>6297</v>
      </c>
      <c r="L9" s="6">
        <v>13290</v>
      </c>
      <c r="M9" s="7">
        <v>3355</v>
      </c>
      <c r="N9" s="7">
        <v>4124</v>
      </c>
      <c r="O9" s="7">
        <f t="shared" ref="O9:O75" si="1">N9-M9</f>
        <v>769</v>
      </c>
      <c r="P9" s="7">
        <f t="shared" ref="P9:P75" si="2">O9/24</f>
        <v>32.041666666666664</v>
      </c>
      <c r="Q9" s="6"/>
    </row>
    <row r="10" spans="1:17">
      <c r="A10" s="2">
        <v>4</v>
      </c>
      <c r="B10" s="3" t="s">
        <v>24</v>
      </c>
      <c r="C10" s="4" t="s">
        <v>22</v>
      </c>
      <c r="D10" s="5">
        <v>42306</v>
      </c>
      <c r="E10" s="8">
        <v>883</v>
      </c>
      <c r="F10" s="5">
        <v>42338</v>
      </c>
      <c r="G10" s="8">
        <v>1005</v>
      </c>
      <c r="H10" s="6">
        <f t="shared" si="0"/>
        <v>122</v>
      </c>
      <c r="I10" s="6">
        <v>112060</v>
      </c>
      <c r="J10" s="6">
        <v>129187</v>
      </c>
      <c r="K10" s="6">
        <v>111923</v>
      </c>
      <c r="L10" s="6">
        <v>129024</v>
      </c>
      <c r="M10" s="7">
        <v>12474</v>
      </c>
      <c r="N10" s="7">
        <v>13242</v>
      </c>
      <c r="O10" s="7">
        <f t="shared" si="1"/>
        <v>768</v>
      </c>
      <c r="P10" s="7">
        <f t="shared" si="2"/>
        <v>32</v>
      </c>
      <c r="Q10" s="6"/>
    </row>
    <row r="11" spans="1:17">
      <c r="A11" s="2">
        <v>5</v>
      </c>
      <c r="B11" s="3" t="s">
        <v>25</v>
      </c>
      <c r="C11" s="4" t="s">
        <v>22</v>
      </c>
      <c r="D11" s="5">
        <v>42306</v>
      </c>
      <c r="E11" s="6">
        <v>625</v>
      </c>
      <c r="F11" s="5">
        <v>42338</v>
      </c>
      <c r="G11" s="6">
        <v>702</v>
      </c>
      <c r="H11" s="6">
        <f t="shared" si="0"/>
        <v>77</v>
      </c>
      <c r="I11" s="6">
        <v>60730</v>
      </c>
      <c r="J11" s="6">
        <v>68380</v>
      </c>
      <c r="K11" s="6">
        <v>60671</v>
      </c>
      <c r="L11" s="6">
        <v>68262</v>
      </c>
      <c r="M11" s="7">
        <v>11731</v>
      </c>
      <c r="N11" s="7">
        <v>12499</v>
      </c>
      <c r="O11" s="7">
        <f t="shared" si="1"/>
        <v>768</v>
      </c>
      <c r="P11" s="7">
        <f t="shared" si="2"/>
        <v>32</v>
      </c>
      <c r="Q11" s="6"/>
    </row>
    <row r="12" spans="1:17">
      <c r="A12" s="2">
        <v>6</v>
      </c>
      <c r="B12" s="3" t="s">
        <v>25</v>
      </c>
      <c r="C12" s="4" t="s">
        <v>87</v>
      </c>
      <c r="D12" s="5">
        <v>42306</v>
      </c>
      <c r="E12" s="6">
        <v>447</v>
      </c>
      <c r="F12" s="5">
        <v>42338</v>
      </c>
      <c r="G12" s="6">
        <v>476</v>
      </c>
      <c r="H12" s="6">
        <f t="shared" si="0"/>
        <v>29</v>
      </c>
      <c r="I12" s="6">
        <v>15693</v>
      </c>
      <c r="J12" s="6">
        <v>16903</v>
      </c>
      <c r="K12" s="6">
        <v>11172</v>
      </c>
      <c r="L12" s="6">
        <v>12131</v>
      </c>
      <c r="M12" s="7">
        <v>11731</v>
      </c>
      <c r="N12" s="7">
        <v>12499</v>
      </c>
      <c r="O12" s="7">
        <f t="shared" si="1"/>
        <v>768</v>
      </c>
      <c r="P12" s="7">
        <f t="shared" si="2"/>
        <v>32</v>
      </c>
      <c r="Q12" s="6">
        <f>(J12-I12)-(L12-K12)</f>
        <v>251</v>
      </c>
    </row>
    <row r="13" spans="1:17" ht="15" customHeight="1">
      <c r="A13" s="2">
        <v>7</v>
      </c>
      <c r="B13" s="3" t="s">
        <v>88</v>
      </c>
      <c r="C13" s="4" t="s">
        <v>89</v>
      </c>
      <c r="D13" s="5">
        <v>42306</v>
      </c>
      <c r="E13" s="6">
        <v>596</v>
      </c>
      <c r="F13" s="5">
        <v>42338</v>
      </c>
      <c r="G13" s="6">
        <v>656</v>
      </c>
      <c r="H13" s="6">
        <f t="shared" si="0"/>
        <v>60</v>
      </c>
      <c r="I13" s="6">
        <v>75415</v>
      </c>
      <c r="J13" s="6">
        <v>86152</v>
      </c>
      <c r="K13" s="6">
        <v>76626</v>
      </c>
      <c r="L13" s="6">
        <v>87544</v>
      </c>
      <c r="M13" s="7">
        <v>11657</v>
      </c>
      <c r="N13" s="7">
        <v>12425</v>
      </c>
      <c r="O13" s="7">
        <f t="shared" si="1"/>
        <v>768</v>
      </c>
      <c r="P13" s="7">
        <f t="shared" si="2"/>
        <v>32</v>
      </c>
      <c r="Q13" s="6"/>
    </row>
    <row r="14" spans="1:17">
      <c r="A14" s="2">
        <v>8</v>
      </c>
      <c r="B14" s="3" t="s">
        <v>88</v>
      </c>
      <c r="C14" s="4" t="s">
        <v>87</v>
      </c>
      <c r="D14" s="5">
        <v>42306</v>
      </c>
      <c r="E14" s="6">
        <v>331</v>
      </c>
      <c r="F14" s="5">
        <v>42338</v>
      </c>
      <c r="G14" s="6">
        <v>356</v>
      </c>
      <c r="H14" s="6">
        <f t="shared" si="0"/>
        <v>25</v>
      </c>
      <c r="I14" s="6">
        <v>14821</v>
      </c>
      <c r="J14" s="6">
        <v>15949</v>
      </c>
      <c r="K14" s="6">
        <v>11085</v>
      </c>
      <c r="L14" s="6">
        <v>11925</v>
      </c>
      <c r="M14" s="7">
        <v>11657</v>
      </c>
      <c r="N14" s="7">
        <v>12425</v>
      </c>
      <c r="O14" s="7">
        <f t="shared" si="1"/>
        <v>768</v>
      </c>
      <c r="P14" s="7">
        <f t="shared" si="2"/>
        <v>32</v>
      </c>
      <c r="Q14" s="6">
        <f>(J14-I14)-(L14-K14)</f>
        <v>288</v>
      </c>
    </row>
    <row r="15" spans="1:17">
      <c r="A15" s="2">
        <v>9</v>
      </c>
      <c r="B15" s="3" t="s">
        <v>26</v>
      </c>
      <c r="C15" s="4" t="s">
        <v>22</v>
      </c>
      <c r="D15" s="5">
        <v>42306</v>
      </c>
      <c r="E15" s="6">
        <v>937</v>
      </c>
      <c r="F15" s="5">
        <v>42338</v>
      </c>
      <c r="G15" s="6">
        <v>1071</v>
      </c>
      <c r="H15" s="6">
        <f t="shared" si="0"/>
        <v>134</v>
      </c>
      <c r="I15" s="6">
        <v>102996</v>
      </c>
      <c r="J15" s="6">
        <v>120169</v>
      </c>
      <c r="K15" s="6">
        <v>104669</v>
      </c>
      <c r="L15" s="6">
        <v>122001</v>
      </c>
      <c r="M15" s="7">
        <v>12461</v>
      </c>
      <c r="N15" s="7">
        <v>13229</v>
      </c>
      <c r="O15" s="7">
        <f t="shared" si="1"/>
        <v>768</v>
      </c>
      <c r="P15" s="7">
        <f t="shared" si="2"/>
        <v>32</v>
      </c>
      <c r="Q15" s="6"/>
    </row>
    <row r="16" spans="1:17">
      <c r="A16" s="2">
        <v>10</v>
      </c>
      <c r="B16" s="3" t="s">
        <v>27</v>
      </c>
      <c r="C16" s="4" t="s">
        <v>22</v>
      </c>
      <c r="D16" s="5">
        <v>42306</v>
      </c>
      <c r="E16" s="6">
        <v>1481</v>
      </c>
      <c r="F16" s="5">
        <v>42338</v>
      </c>
      <c r="G16" s="6">
        <v>1588</v>
      </c>
      <c r="H16" s="6">
        <f t="shared" si="0"/>
        <v>107</v>
      </c>
      <c r="I16" s="6">
        <v>154722</v>
      </c>
      <c r="J16" s="6">
        <v>166656</v>
      </c>
      <c r="K16" s="6">
        <v>153949</v>
      </c>
      <c r="L16" s="6">
        <v>166109</v>
      </c>
      <c r="M16" s="7">
        <v>21332</v>
      </c>
      <c r="N16" s="7">
        <v>22100</v>
      </c>
      <c r="O16" s="7">
        <f t="shared" si="1"/>
        <v>768</v>
      </c>
      <c r="P16" s="7">
        <f t="shared" si="2"/>
        <v>32</v>
      </c>
      <c r="Q16" s="6"/>
    </row>
    <row r="17" spans="1:17">
      <c r="A17" s="2">
        <v>11</v>
      </c>
      <c r="B17" s="3" t="s">
        <v>28</v>
      </c>
      <c r="C17" s="4" t="s">
        <v>22</v>
      </c>
      <c r="D17" s="5">
        <v>42306</v>
      </c>
      <c r="E17" s="6">
        <v>65</v>
      </c>
      <c r="F17" s="5">
        <v>42338</v>
      </c>
      <c r="G17" s="6">
        <v>163</v>
      </c>
      <c r="H17" s="6">
        <f t="shared" si="0"/>
        <v>98</v>
      </c>
      <c r="I17" s="6">
        <v>6931</v>
      </c>
      <c r="J17" s="6">
        <v>14815</v>
      </c>
      <c r="K17" s="6">
        <v>6943</v>
      </c>
      <c r="L17" s="6">
        <v>14862</v>
      </c>
      <c r="M17" s="7">
        <v>3355</v>
      </c>
      <c r="N17" s="7">
        <v>4124</v>
      </c>
      <c r="O17" s="7">
        <f t="shared" si="1"/>
        <v>769</v>
      </c>
      <c r="P17" s="7">
        <f t="shared" si="2"/>
        <v>32.041666666666664</v>
      </c>
      <c r="Q17" s="6"/>
    </row>
    <row r="18" spans="1:17">
      <c r="A18" s="2">
        <v>12</v>
      </c>
      <c r="B18" s="3" t="s">
        <v>82</v>
      </c>
      <c r="C18" s="4" t="s">
        <v>22</v>
      </c>
      <c r="D18" s="5">
        <v>42306</v>
      </c>
      <c r="E18" s="6">
        <v>2715</v>
      </c>
      <c r="F18" s="5">
        <v>42338</v>
      </c>
      <c r="G18" s="6">
        <v>2813</v>
      </c>
      <c r="H18" s="6">
        <f t="shared" si="0"/>
        <v>98</v>
      </c>
      <c r="I18" s="6">
        <v>225240</v>
      </c>
      <c r="J18" s="6">
        <v>234507</v>
      </c>
      <c r="K18" s="6"/>
      <c r="L18" s="6"/>
      <c r="M18" s="7">
        <v>34522</v>
      </c>
      <c r="N18" s="7">
        <v>35289</v>
      </c>
      <c r="O18" s="7">
        <f t="shared" si="1"/>
        <v>767</v>
      </c>
      <c r="P18" s="7">
        <f t="shared" si="2"/>
        <v>31.958333333333332</v>
      </c>
      <c r="Q18" s="6"/>
    </row>
    <row r="19" spans="1:17">
      <c r="A19" s="2">
        <v>13</v>
      </c>
      <c r="B19" s="3" t="s">
        <v>82</v>
      </c>
      <c r="C19" s="4" t="s">
        <v>87</v>
      </c>
      <c r="D19" s="5">
        <v>42306</v>
      </c>
      <c r="E19" s="6">
        <v>1831</v>
      </c>
      <c r="F19" s="5">
        <v>42338</v>
      </c>
      <c r="G19" s="6">
        <v>1868</v>
      </c>
      <c r="H19" s="6">
        <f t="shared" si="0"/>
        <v>37</v>
      </c>
      <c r="I19" s="6">
        <v>109625</v>
      </c>
      <c r="J19" s="6">
        <v>111088</v>
      </c>
      <c r="K19" s="6">
        <v>92895</v>
      </c>
      <c r="L19" s="6">
        <v>93937</v>
      </c>
      <c r="M19" s="7">
        <v>35803</v>
      </c>
      <c r="N19" s="7">
        <v>36570</v>
      </c>
      <c r="O19" s="7">
        <f t="shared" si="1"/>
        <v>767</v>
      </c>
      <c r="P19" s="7">
        <f t="shared" si="2"/>
        <v>31.958333333333332</v>
      </c>
      <c r="Q19" s="6">
        <f>(J19-I19)-(L19-K19)</f>
        <v>421</v>
      </c>
    </row>
    <row r="20" spans="1:17">
      <c r="A20" s="2">
        <v>14</v>
      </c>
      <c r="B20" s="3" t="s">
        <v>29</v>
      </c>
      <c r="C20" s="4" t="s">
        <v>22</v>
      </c>
      <c r="D20" s="5">
        <v>42306</v>
      </c>
      <c r="E20" s="6">
        <v>1435</v>
      </c>
      <c r="F20" s="5">
        <v>42338</v>
      </c>
      <c r="G20" s="6">
        <v>1539</v>
      </c>
      <c r="H20" s="6">
        <f t="shared" si="0"/>
        <v>104</v>
      </c>
      <c r="I20" s="6">
        <v>182703</v>
      </c>
      <c r="J20" s="6">
        <v>197228</v>
      </c>
      <c r="K20" s="6">
        <v>184846</v>
      </c>
      <c r="L20" s="6">
        <v>199506</v>
      </c>
      <c r="M20" s="7">
        <v>21332</v>
      </c>
      <c r="N20" s="7">
        <v>22100</v>
      </c>
      <c r="O20" s="7">
        <f t="shared" si="1"/>
        <v>768</v>
      </c>
      <c r="P20" s="7">
        <f t="shared" si="2"/>
        <v>32</v>
      </c>
      <c r="Q20" s="6"/>
    </row>
    <row r="21" spans="1:17">
      <c r="A21" s="2">
        <v>15</v>
      </c>
      <c r="B21" s="3" t="s">
        <v>30</v>
      </c>
      <c r="C21" s="4" t="s">
        <v>22</v>
      </c>
      <c r="D21" s="5">
        <v>42306</v>
      </c>
      <c r="E21" s="6">
        <v>56</v>
      </c>
      <c r="F21" s="5">
        <v>42338</v>
      </c>
      <c r="G21" s="6">
        <v>140</v>
      </c>
      <c r="H21" s="6">
        <f t="shared" si="0"/>
        <v>84</v>
      </c>
      <c r="I21" s="6">
        <v>7631</v>
      </c>
      <c r="J21" s="6">
        <v>16570</v>
      </c>
      <c r="K21" s="6">
        <v>6108</v>
      </c>
      <c r="L21" s="6">
        <v>14959</v>
      </c>
      <c r="M21" s="7">
        <v>3356</v>
      </c>
      <c r="N21" s="7">
        <v>4124</v>
      </c>
      <c r="O21" s="7">
        <f t="shared" si="1"/>
        <v>768</v>
      </c>
      <c r="P21" s="7">
        <f t="shared" si="2"/>
        <v>32</v>
      </c>
      <c r="Q21" s="6"/>
    </row>
    <row r="22" spans="1:17">
      <c r="A22" s="2">
        <v>16</v>
      </c>
      <c r="B22" s="3" t="s">
        <v>30</v>
      </c>
      <c r="C22" s="4" t="s">
        <v>87</v>
      </c>
      <c r="D22" s="5">
        <v>42306</v>
      </c>
      <c r="E22" s="6">
        <v>87</v>
      </c>
      <c r="F22" s="5">
        <v>42338</v>
      </c>
      <c r="G22" s="6">
        <v>125</v>
      </c>
      <c r="H22" s="6">
        <f t="shared" si="0"/>
        <v>38</v>
      </c>
      <c r="I22" s="6">
        <v>2993</v>
      </c>
      <c r="J22" s="6">
        <v>4259</v>
      </c>
      <c r="K22" s="6">
        <v>1822</v>
      </c>
      <c r="L22" s="6">
        <v>2578</v>
      </c>
      <c r="M22" s="7">
        <v>3356</v>
      </c>
      <c r="N22" s="7">
        <v>4124</v>
      </c>
      <c r="O22" s="7">
        <f t="shared" si="1"/>
        <v>768</v>
      </c>
      <c r="P22" s="7">
        <f t="shared" si="2"/>
        <v>32</v>
      </c>
      <c r="Q22" s="6">
        <f>(J22-I22)-(L22-K22)</f>
        <v>510</v>
      </c>
    </row>
    <row r="23" spans="1:17">
      <c r="A23" s="2">
        <v>17</v>
      </c>
      <c r="B23" s="3" t="s">
        <v>31</v>
      </c>
      <c r="C23" s="4" t="s">
        <v>22</v>
      </c>
      <c r="D23" s="5">
        <v>42306</v>
      </c>
      <c r="E23" s="6">
        <v>720</v>
      </c>
      <c r="F23" s="5">
        <v>42338</v>
      </c>
      <c r="G23" s="6">
        <v>835</v>
      </c>
      <c r="H23" s="6">
        <f t="shared" si="0"/>
        <v>115</v>
      </c>
      <c r="I23" s="6">
        <v>53608</v>
      </c>
      <c r="J23" s="6">
        <v>60855</v>
      </c>
      <c r="K23" s="6">
        <v>54056</v>
      </c>
      <c r="L23" s="6">
        <v>61348</v>
      </c>
      <c r="M23" s="7">
        <v>12460</v>
      </c>
      <c r="N23" s="7">
        <v>13228</v>
      </c>
      <c r="O23" s="7">
        <f t="shared" si="1"/>
        <v>768</v>
      </c>
      <c r="P23" s="7">
        <f t="shared" si="2"/>
        <v>32</v>
      </c>
      <c r="Q23" s="6"/>
    </row>
    <row r="24" spans="1:17">
      <c r="A24" s="2">
        <v>18</v>
      </c>
      <c r="B24" s="3" t="s">
        <v>32</v>
      </c>
      <c r="C24" s="4" t="s">
        <v>22</v>
      </c>
      <c r="D24" s="5">
        <v>42306</v>
      </c>
      <c r="E24" s="6">
        <v>86</v>
      </c>
      <c r="F24" s="5">
        <v>42338</v>
      </c>
      <c r="G24" s="6">
        <v>218</v>
      </c>
      <c r="H24" s="6">
        <f t="shared" si="0"/>
        <v>132</v>
      </c>
      <c r="I24" s="6">
        <v>12043</v>
      </c>
      <c r="J24" s="6">
        <v>26898</v>
      </c>
      <c r="K24" s="6">
        <v>10997</v>
      </c>
      <c r="L24" s="6">
        <v>26117</v>
      </c>
      <c r="M24" s="7">
        <v>3355</v>
      </c>
      <c r="N24" s="7">
        <v>4123</v>
      </c>
      <c r="O24" s="7">
        <f t="shared" si="1"/>
        <v>768</v>
      </c>
      <c r="P24" s="7">
        <f t="shared" si="2"/>
        <v>32</v>
      </c>
      <c r="Q24" s="6"/>
    </row>
    <row r="25" spans="1:17">
      <c r="A25" s="2">
        <v>19</v>
      </c>
      <c r="B25" s="3" t="s">
        <v>33</v>
      </c>
      <c r="C25" s="4" t="s">
        <v>22</v>
      </c>
      <c r="D25" s="5">
        <v>42306</v>
      </c>
      <c r="E25" s="6">
        <v>840</v>
      </c>
      <c r="F25" s="5">
        <v>42338</v>
      </c>
      <c r="G25" s="6">
        <v>953</v>
      </c>
      <c r="H25" s="6">
        <f t="shared" si="0"/>
        <v>113</v>
      </c>
      <c r="I25" s="6">
        <v>136049</v>
      </c>
      <c r="J25" s="6">
        <v>155807</v>
      </c>
      <c r="K25" s="6">
        <v>134248</v>
      </c>
      <c r="L25" s="6">
        <v>153753</v>
      </c>
      <c r="M25" s="7">
        <v>11824</v>
      </c>
      <c r="N25" s="7">
        <v>12592</v>
      </c>
      <c r="O25" s="7">
        <f t="shared" si="1"/>
        <v>768</v>
      </c>
      <c r="P25" s="7">
        <f t="shared" si="2"/>
        <v>32</v>
      </c>
      <c r="Q25" s="6"/>
    </row>
    <row r="26" spans="1:17" ht="15" customHeight="1">
      <c r="A26" s="2">
        <v>20</v>
      </c>
      <c r="B26" s="3" t="s">
        <v>34</v>
      </c>
      <c r="C26" s="4" t="s">
        <v>22</v>
      </c>
      <c r="D26" s="5">
        <v>42306</v>
      </c>
      <c r="E26" s="6">
        <v>1101</v>
      </c>
      <c r="F26" s="5">
        <v>42338</v>
      </c>
      <c r="G26" s="6">
        <v>1182</v>
      </c>
      <c r="H26" s="6">
        <f t="shared" si="0"/>
        <v>81</v>
      </c>
      <c r="I26" s="6">
        <v>105741</v>
      </c>
      <c r="J26" s="6">
        <v>114434</v>
      </c>
      <c r="K26" s="6">
        <v>107007</v>
      </c>
      <c r="L26" s="6">
        <v>115915</v>
      </c>
      <c r="M26" s="7">
        <v>21214</v>
      </c>
      <c r="N26" s="7">
        <v>21982</v>
      </c>
      <c r="O26" s="7">
        <f t="shared" si="1"/>
        <v>768</v>
      </c>
      <c r="P26" s="7">
        <f t="shared" si="2"/>
        <v>32</v>
      </c>
      <c r="Q26" s="6"/>
    </row>
    <row r="27" spans="1:17" ht="14.25" customHeight="1">
      <c r="A27" s="2">
        <v>21</v>
      </c>
      <c r="B27" s="3" t="s">
        <v>35</v>
      </c>
      <c r="C27" s="4" t="s">
        <v>22</v>
      </c>
      <c r="D27" s="5">
        <v>42306</v>
      </c>
      <c r="E27" s="6">
        <v>667</v>
      </c>
      <c r="F27" s="5">
        <v>42338</v>
      </c>
      <c r="G27" s="6">
        <v>699</v>
      </c>
      <c r="H27" s="6">
        <f t="shared" si="0"/>
        <v>32</v>
      </c>
      <c r="I27" s="6">
        <v>75962</v>
      </c>
      <c r="J27" s="6">
        <v>79172</v>
      </c>
      <c r="K27" s="6">
        <v>76327</v>
      </c>
      <c r="L27" s="6">
        <v>79446</v>
      </c>
      <c r="M27" s="7">
        <v>29393</v>
      </c>
      <c r="N27" s="7">
        <v>30161</v>
      </c>
      <c r="O27" s="7">
        <f t="shared" si="1"/>
        <v>768</v>
      </c>
      <c r="P27" s="7">
        <f t="shared" si="2"/>
        <v>32</v>
      </c>
      <c r="Q27" s="6"/>
    </row>
    <row r="28" spans="1:17" ht="15.75" customHeight="1">
      <c r="A28" s="2">
        <v>22</v>
      </c>
      <c r="B28" s="3" t="s">
        <v>36</v>
      </c>
      <c r="C28" s="4" t="s">
        <v>22</v>
      </c>
      <c r="D28" s="5">
        <v>42306</v>
      </c>
      <c r="E28" s="6">
        <v>2982</v>
      </c>
      <c r="F28" s="5">
        <v>42338</v>
      </c>
      <c r="G28" s="6">
        <v>3123</v>
      </c>
      <c r="H28" s="6">
        <f t="shared" si="0"/>
        <v>141</v>
      </c>
      <c r="I28" s="6">
        <v>331667</v>
      </c>
      <c r="J28" s="6">
        <v>345590</v>
      </c>
      <c r="K28" s="6">
        <v>327424</v>
      </c>
      <c r="L28" s="6">
        <v>341646</v>
      </c>
      <c r="M28" s="7">
        <f>N27+L28</f>
        <v>371807</v>
      </c>
      <c r="N28" s="7">
        <f>M28+O27</f>
        <v>372575</v>
      </c>
      <c r="O28" s="7">
        <f t="shared" si="1"/>
        <v>768</v>
      </c>
      <c r="P28" s="7">
        <f t="shared" si="2"/>
        <v>32</v>
      </c>
      <c r="Q28" s="6"/>
    </row>
    <row r="29" spans="1:17" ht="15" customHeight="1">
      <c r="A29" s="2">
        <v>23</v>
      </c>
      <c r="B29" s="3" t="s">
        <v>37</v>
      </c>
      <c r="C29" s="4" t="s">
        <v>22</v>
      </c>
      <c r="D29" s="5">
        <v>42306</v>
      </c>
      <c r="E29" s="6">
        <v>79</v>
      </c>
      <c r="F29" s="5">
        <v>42338</v>
      </c>
      <c r="G29" s="6">
        <v>193</v>
      </c>
      <c r="H29" s="6">
        <f t="shared" si="0"/>
        <v>114</v>
      </c>
      <c r="I29" s="6">
        <v>13493</v>
      </c>
      <c r="J29" s="6">
        <v>29231</v>
      </c>
      <c r="K29" s="6">
        <v>13499</v>
      </c>
      <c r="L29" s="6">
        <v>29274</v>
      </c>
      <c r="M29" s="7">
        <v>3355</v>
      </c>
      <c r="N29" s="7">
        <v>4123</v>
      </c>
      <c r="O29" s="7">
        <f t="shared" si="1"/>
        <v>768</v>
      </c>
      <c r="P29" s="7">
        <f t="shared" si="2"/>
        <v>32</v>
      </c>
      <c r="Q29" s="6"/>
    </row>
    <row r="30" spans="1:17">
      <c r="A30" s="2">
        <v>24</v>
      </c>
      <c r="B30" s="3" t="s">
        <v>38</v>
      </c>
      <c r="C30" s="4" t="s">
        <v>22</v>
      </c>
      <c r="D30" s="5">
        <v>42306</v>
      </c>
      <c r="E30" s="9">
        <v>49</v>
      </c>
      <c r="F30" s="5">
        <v>42338</v>
      </c>
      <c r="G30" s="9">
        <v>122</v>
      </c>
      <c r="H30" s="6">
        <f t="shared" si="0"/>
        <v>73</v>
      </c>
      <c r="I30" s="6">
        <v>6463</v>
      </c>
      <c r="J30" s="6">
        <v>13408</v>
      </c>
      <c r="K30" s="6"/>
      <c r="L30" s="6"/>
      <c r="M30" s="7">
        <v>1490</v>
      </c>
      <c r="N30" s="7">
        <v>2258</v>
      </c>
      <c r="O30" s="7">
        <f t="shared" si="1"/>
        <v>768</v>
      </c>
      <c r="P30" s="7">
        <f t="shared" si="2"/>
        <v>32</v>
      </c>
      <c r="Q30" s="6"/>
    </row>
    <row r="31" spans="1:17">
      <c r="A31" s="2">
        <v>25</v>
      </c>
      <c r="B31" s="3" t="s">
        <v>38</v>
      </c>
      <c r="C31" s="4" t="s">
        <v>87</v>
      </c>
      <c r="D31" s="5">
        <v>42306</v>
      </c>
      <c r="E31" s="9">
        <v>380</v>
      </c>
      <c r="F31" s="5">
        <v>42338</v>
      </c>
      <c r="G31" s="9">
        <v>408</v>
      </c>
      <c r="H31" s="6">
        <f t="shared" si="0"/>
        <v>28</v>
      </c>
      <c r="I31" s="6">
        <v>24373</v>
      </c>
      <c r="J31" s="6">
        <v>26559</v>
      </c>
      <c r="K31" s="6">
        <v>20654</v>
      </c>
      <c r="L31" s="6">
        <v>22573</v>
      </c>
      <c r="M31" s="7">
        <v>10277</v>
      </c>
      <c r="N31" s="7">
        <v>11000</v>
      </c>
      <c r="O31" s="7">
        <f t="shared" si="1"/>
        <v>723</v>
      </c>
      <c r="P31" s="7">
        <f t="shared" si="2"/>
        <v>30.125</v>
      </c>
      <c r="Q31" s="6">
        <f>(J31-I31)-(L31-K31)</f>
        <v>267</v>
      </c>
    </row>
    <row r="32" spans="1:17">
      <c r="A32" s="2">
        <v>26</v>
      </c>
      <c r="B32" s="3" t="s">
        <v>39</v>
      </c>
      <c r="C32" s="4" t="s">
        <v>22</v>
      </c>
      <c r="D32" s="5">
        <v>42306</v>
      </c>
      <c r="E32" s="6">
        <v>967</v>
      </c>
      <c r="F32" s="5">
        <v>42338</v>
      </c>
      <c r="G32" s="6">
        <v>1038</v>
      </c>
      <c r="H32" s="6">
        <f t="shared" si="0"/>
        <v>71</v>
      </c>
      <c r="I32" s="6">
        <v>94675</v>
      </c>
      <c r="J32" s="6">
        <v>101373</v>
      </c>
      <c r="K32" s="6">
        <v>94729</v>
      </c>
      <c r="L32" s="6">
        <v>101428</v>
      </c>
      <c r="M32" s="7">
        <v>20898</v>
      </c>
      <c r="N32" s="7">
        <v>21666</v>
      </c>
      <c r="O32" s="7">
        <f t="shared" si="1"/>
        <v>768</v>
      </c>
      <c r="P32" s="7">
        <f t="shared" si="2"/>
        <v>32</v>
      </c>
      <c r="Q32" s="6"/>
    </row>
    <row r="33" spans="1:17" ht="14.25" customHeight="1">
      <c r="A33" s="2">
        <v>27</v>
      </c>
      <c r="B33" s="3" t="s">
        <v>39</v>
      </c>
      <c r="C33" s="4" t="s">
        <v>87</v>
      </c>
      <c r="D33" s="5">
        <v>42306</v>
      </c>
      <c r="E33" s="6">
        <v>348</v>
      </c>
      <c r="F33" s="5">
        <v>42338</v>
      </c>
      <c r="G33" s="6">
        <v>382</v>
      </c>
      <c r="H33" s="6">
        <f t="shared" si="0"/>
        <v>34</v>
      </c>
      <c r="I33" s="6">
        <v>28819</v>
      </c>
      <c r="J33" s="6">
        <v>31958</v>
      </c>
      <c r="K33" s="6">
        <v>25624</v>
      </c>
      <c r="L33" s="6">
        <v>28447</v>
      </c>
      <c r="M33" s="7">
        <v>7959</v>
      </c>
      <c r="N33" s="7">
        <v>8727</v>
      </c>
      <c r="O33" s="7">
        <f t="shared" si="1"/>
        <v>768</v>
      </c>
      <c r="P33" s="7">
        <f t="shared" si="2"/>
        <v>32</v>
      </c>
      <c r="Q33" s="6">
        <f>(J33-I33)-(L33-K33)</f>
        <v>316</v>
      </c>
    </row>
    <row r="34" spans="1:17" ht="15" customHeight="1">
      <c r="A34" s="2">
        <v>28</v>
      </c>
      <c r="B34" s="3" t="s">
        <v>40</v>
      </c>
      <c r="C34" s="4" t="s">
        <v>22</v>
      </c>
      <c r="D34" s="5">
        <v>42306</v>
      </c>
      <c r="E34" s="6">
        <v>1661</v>
      </c>
      <c r="F34" s="5">
        <v>42338</v>
      </c>
      <c r="G34" s="6">
        <v>1742</v>
      </c>
      <c r="H34" s="6">
        <f t="shared" si="0"/>
        <v>81</v>
      </c>
      <c r="I34" s="6">
        <v>193043</v>
      </c>
      <c r="J34" s="6">
        <v>202044</v>
      </c>
      <c r="K34" s="6">
        <v>197438</v>
      </c>
      <c r="L34" s="6">
        <v>206435</v>
      </c>
      <c r="M34" s="7">
        <v>28744</v>
      </c>
      <c r="N34" s="7">
        <v>29513</v>
      </c>
      <c r="O34" s="7">
        <f t="shared" si="1"/>
        <v>769</v>
      </c>
      <c r="P34" s="7">
        <f t="shared" si="2"/>
        <v>32.041666666666664</v>
      </c>
      <c r="Q34" s="6"/>
    </row>
    <row r="35" spans="1:17" ht="15" customHeight="1">
      <c r="A35" s="2">
        <v>29</v>
      </c>
      <c r="B35" s="3" t="s">
        <v>40</v>
      </c>
      <c r="C35" s="4" t="s">
        <v>87</v>
      </c>
      <c r="D35" s="5">
        <v>42306</v>
      </c>
      <c r="E35" s="6">
        <v>314</v>
      </c>
      <c r="F35" s="5">
        <v>42338</v>
      </c>
      <c r="G35" s="6">
        <v>351</v>
      </c>
      <c r="H35" s="6">
        <f t="shared" si="0"/>
        <v>37</v>
      </c>
      <c r="I35" s="6">
        <v>22421</v>
      </c>
      <c r="J35" s="6">
        <v>24956</v>
      </c>
      <c r="K35" s="6">
        <v>19889</v>
      </c>
      <c r="L35" s="6">
        <v>22121</v>
      </c>
      <c r="M35" s="7">
        <v>7792</v>
      </c>
      <c r="N35" s="7">
        <v>8561</v>
      </c>
      <c r="O35" s="7">
        <f t="shared" si="1"/>
        <v>769</v>
      </c>
      <c r="P35" s="7">
        <f t="shared" si="2"/>
        <v>32.041666666666664</v>
      </c>
      <c r="Q35" s="6">
        <f>(J35-I35)-(L35-K35)</f>
        <v>303</v>
      </c>
    </row>
    <row r="36" spans="1:17" ht="15.75" customHeight="1">
      <c r="A36" s="2">
        <v>30</v>
      </c>
      <c r="B36" s="3" t="s">
        <v>41</v>
      </c>
      <c r="C36" s="4" t="s">
        <v>22</v>
      </c>
      <c r="D36" s="5">
        <v>42306</v>
      </c>
      <c r="E36" s="6">
        <v>1082</v>
      </c>
      <c r="F36" s="5">
        <v>42338</v>
      </c>
      <c r="G36" s="6">
        <v>1226</v>
      </c>
      <c r="H36" s="6">
        <f t="shared" si="0"/>
        <v>144</v>
      </c>
      <c r="I36" s="6">
        <v>105826</v>
      </c>
      <c r="J36" s="6">
        <v>119256</v>
      </c>
      <c r="K36" s="6">
        <v>106415</v>
      </c>
      <c r="L36" s="6">
        <v>119962</v>
      </c>
      <c r="M36" s="7">
        <v>11799</v>
      </c>
      <c r="N36" s="7">
        <v>12567</v>
      </c>
      <c r="O36" s="7">
        <f t="shared" si="1"/>
        <v>768</v>
      </c>
      <c r="P36" s="7">
        <f t="shared" si="2"/>
        <v>32</v>
      </c>
      <c r="Q36" s="6"/>
    </row>
    <row r="37" spans="1:17" ht="15.75" customHeight="1">
      <c r="A37" s="2">
        <v>31</v>
      </c>
      <c r="B37" s="3" t="s">
        <v>41</v>
      </c>
      <c r="C37" s="4" t="s">
        <v>87</v>
      </c>
      <c r="D37" s="5">
        <v>42306</v>
      </c>
      <c r="E37" s="6">
        <v>921</v>
      </c>
      <c r="F37" s="5">
        <v>42338</v>
      </c>
      <c r="G37" s="6">
        <v>981</v>
      </c>
      <c r="H37" s="6">
        <f t="shared" si="0"/>
        <v>60</v>
      </c>
      <c r="I37" s="6">
        <v>54523</v>
      </c>
      <c r="J37" s="6">
        <v>58710</v>
      </c>
      <c r="K37" s="6">
        <v>46103</v>
      </c>
      <c r="L37" s="6">
        <v>49825</v>
      </c>
      <c r="M37" s="7">
        <v>11799</v>
      </c>
      <c r="N37" s="7">
        <v>12567</v>
      </c>
      <c r="O37" s="7">
        <f t="shared" si="1"/>
        <v>768</v>
      </c>
      <c r="P37" s="7">
        <f t="shared" si="2"/>
        <v>32</v>
      </c>
      <c r="Q37" s="6">
        <f>(J37-I37)-(L37-K37)</f>
        <v>465</v>
      </c>
    </row>
    <row r="38" spans="1:17" ht="14.25" customHeight="1">
      <c r="A38" s="2">
        <v>32</v>
      </c>
      <c r="B38" s="3" t="s">
        <v>42</v>
      </c>
      <c r="C38" s="4" t="s">
        <v>22</v>
      </c>
      <c r="D38" s="5">
        <v>42306</v>
      </c>
      <c r="E38" s="8">
        <v>6130</v>
      </c>
      <c r="F38" s="5">
        <v>42338</v>
      </c>
      <c r="G38" s="8">
        <v>6279</v>
      </c>
      <c r="H38" s="6">
        <f t="shared" si="0"/>
        <v>149</v>
      </c>
      <c r="I38" s="10">
        <v>562994</v>
      </c>
      <c r="J38" s="10">
        <v>577147</v>
      </c>
      <c r="K38" s="8">
        <v>78732</v>
      </c>
      <c r="L38" s="8">
        <v>92881</v>
      </c>
      <c r="M38" s="7">
        <v>57385</v>
      </c>
      <c r="N38" s="7">
        <v>58151</v>
      </c>
      <c r="O38" s="7">
        <f t="shared" si="1"/>
        <v>766</v>
      </c>
      <c r="P38" s="7">
        <f t="shared" si="2"/>
        <v>31.916666666666668</v>
      </c>
      <c r="Q38" s="6"/>
    </row>
    <row r="39" spans="1:17" ht="15" customHeight="1">
      <c r="A39" s="2">
        <v>33</v>
      </c>
      <c r="B39" s="3" t="s">
        <v>42</v>
      </c>
      <c r="C39" s="4" t="s">
        <v>87</v>
      </c>
      <c r="D39" s="5">
        <v>42306</v>
      </c>
      <c r="E39" s="8">
        <v>8625</v>
      </c>
      <c r="F39" s="5">
        <v>42338</v>
      </c>
      <c r="G39" s="8">
        <v>8697</v>
      </c>
      <c r="H39" s="6">
        <f t="shared" si="0"/>
        <v>72</v>
      </c>
      <c r="I39" s="10">
        <v>503874</v>
      </c>
      <c r="J39" s="10">
        <v>510036</v>
      </c>
      <c r="K39" s="8">
        <v>392692</v>
      </c>
      <c r="L39" s="8">
        <v>398310</v>
      </c>
      <c r="M39" s="7">
        <v>57923</v>
      </c>
      <c r="N39" s="7">
        <v>58689</v>
      </c>
      <c r="O39" s="7">
        <f t="shared" si="1"/>
        <v>766</v>
      </c>
      <c r="P39" s="7">
        <f t="shared" si="2"/>
        <v>31.916666666666668</v>
      </c>
      <c r="Q39" s="6">
        <f>(J39-I39)-(L39-K39)</f>
        <v>544</v>
      </c>
    </row>
    <row r="40" spans="1:17" ht="15.75" customHeight="1">
      <c r="A40" s="2">
        <v>34</v>
      </c>
      <c r="B40" s="3" t="s">
        <v>43</v>
      </c>
      <c r="C40" s="4" t="s">
        <v>22</v>
      </c>
      <c r="D40" s="5">
        <v>42306</v>
      </c>
      <c r="E40" s="6">
        <v>97</v>
      </c>
      <c r="F40" s="5">
        <v>42338</v>
      </c>
      <c r="G40" s="6">
        <v>253</v>
      </c>
      <c r="H40" s="6">
        <f t="shared" si="0"/>
        <v>156</v>
      </c>
      <c r="I40" s="6">
        <v>13776</v>
      </c>
      <c r="J40" s="6">
        <v>30650</v>
      </c>
      <c r="K40" s="6">
        <v>13471</v>
      </c>
      <c r="L40" s="6">
        <v>29940</v>
      </c>
      <c r="M40" s="7">
        <v>3356</v>
      </c>
      <c r="N40" s="7">
        <v>4124</v>
      </c>
      <c r="O40" s="7">
        <f t="shared" si="1"/>
        <v>768</v>
      </c>
      <c r="P40" s="7">
        <f t="shared" si="2"/>
        <v>32</v>
      </c>
      <c r="Q40" s="6"/>
    </row>
    <row r="41" spans="1:17" ht="15.75" customHeight="1">
      <c r="A41" s="2">
        <v>35</v>
      </c>
      <c r="B41" s="3" t="s">
        <v>43</v>
      </c>
      <c r="C41" s="4" t="s">
        <v>87</v>
      </c>
      <c r="D41" s="5">
        <v>42306</v>
      </c>
      <c r="E41" s="6">
        <v>191</v>
      </c>
      <c r="F41" s="5">
        <v>42338</v>
      </c>
      <c r="G41" s="6">
        <v>262</v>
      </c>
      <c r="H41" s="6">
        <f t="shared" si="0"/>
        <v>71</v>
      </c>
      <c r="I41" s="6">
        <v>12931</v>
      </c>
      <c r="J41" s="6">
        <v>17815</v>
      </c>
      <c r="K41" s="6">
        <v>11079</v>
      </c>
      <c r="L41" s="6">
        <v>15288</v>
      </c>
      <c r="M41" s="7">
        <v>3356</v>
      </c>
      <c r="N41" s="7">
        <v>4124</v>
      </c>
      <c r="O41" s="7">
        <f t="shared" si="1"/>
        <v>768</v>
      </c>
      <c r="P41" s="7">
        <f t="shared" si="2"/>
        <v>32</v>
      </c>
      <c r="Q41" s="6">
        <f>(J41-I41)-(L41-K41)</f>
        <v>675</v>
      </c>
    </row>
    <row r="42" spans="1:17">
      <c r="A42" s="2">
        <v>36</v>
      </c>
      <c r="B42" s="3" t="s">
        <v>44</v>
      </c>
      <c r="C42" s="4" t="s">
        <v>45</v>
      </c>
      <c r="D42" s="5">
        <v>42306</v>
      </c>
      <c r="E42" s="6">
        <v>699</v>
      </c>
      <c r="F42" s="5">
        <v>42338</v>
      </c>
      <c r="G42" s="6">
        <v>748</v>
      </c>
      <c r="H42" s="6">
        <f t="shared" si="0"/>
        <v>49</v>
      </c>
      <c r="I42" s="6">
        <v>88954</v>
      </c>
      <c r="J42" s="6">
        <v>95515</v>
      </c>
      <c r="K42" s="6">
        <v>88317</v>
      </c>
      <c r="L42" s="6">
        <v>94890</v>
      </c>
      <c r="M42" s="7">
        <v>21282</v>
      </c>
      <c r="N42" s="7">
        <v>22050</v>
      </c>
      <c r="O42" s="7">
        <f t="shared" si="1"/>
        <v>768</v>
      </c>
      <c r="P42" s="7">
        <f t="shared" si="2"/>
        <v>32</v>
      </c>
      <c r="Q42" s="6"/>
    </row>
    <row r="43" spans="1:17">
      <c r="A43" s="2">
        <v>37</v>
      </c>
      <c r="B43" s="3" t="s">
        <v>44</v>
      </c>
      <c r="C43" s="4" t="s">
        <v>46</v>
      </c>
      <c r="D43" s="5">
        <v>42306</v>
      </c>
      <c r="E43" s="6">
        <v>1290</v>
      </c>
      <c r="F43" s="5">
        <v>42338</v>
      </c>
      <c r="G43" s="6">
        <v>1384</v>
      </c>
      <c r="H43" s="6">
        <f t="shared" si="0"/>
        <v>94</v>
      </c>
      <c r="I43" s="6">
        <v>215837</v>
      </c>
      <c r="J43" s="6">
        <v>231706</v>
      </c>
      <c r="K43" s="6">
        <v>215003</v>
      </c>
      <c r="L43" s="6">
        <v>230867</v>
      </c>
      <c r="M43" s="7">
        <v>21282</v>
      </c>
      <c r="N43" s="7">
        <v>22050</v>
      </c>
      <c r="O43" s="7">
        <f t="shared" si="1"/>
        <v>768</v>
      </c>
      <c r="P43" s="7">
        <f t="shared" si="2"/>
        <v>32</v>
      </c>
      <c r="Q43" s="6"/>
    </row>
    <row r="44" spans="1:17" ht="13.5" customHeight="1">
      <c r="A44" s="2">
        <v>38</v>
      </c>
      <c r="B44" s="3" t="s">
        <v>47</v>
      </c>
      <c r="C44" s="4" t="s">
        <v>22</v>
      </c>
      <c r="D44" s="5">
        <v>42306</v>
      </c>
      <c r="E44" s="6">
        <v>1141</v>
      </c>
      <c r="F44" s="5">
        <v>42338</v>
      </c>
      <c r="G44" s="6">
        <v>1218</v>
      </c>
      <c r="H44" s="6">
        <f t="shared" si="0"/>
        <v>77</v>
      </c>
      <c r="I44" s="6">
        <v>185175</v>
      </c>
      <c r="J44" s="6">
        <v>196249</v>
      </c>
      <c r="K44" s="6">
        <v>186192</v>
      </c>
      <c r="L44" s="6">
        <v>197374</v>
      </c>
      <c r="M44" s="7">
        <v>21214</v>
      </c>
      <c r="N44" s="7">
        <v>21982</v>
      </c>
      <c r="O44" s="7">
        <f t="shared" si="1"/>
        <v>768</v>
      </c>
      <c r="P44" s="7">
        <f t="shared" si="2"/>
        <v>32</v>
      </c>
      <c r="Q44" s="6"/>
    </row>
    <row r="45" spans="1:17" ht="14.25" customHeight="1">
      <c r="A45" s="2">
        <v>39</v>
      </c>
      <c r="B45" s="3" t="s">
        <v>48</v>
      </c>
      <c r="C45" s="4" t="s">
        <v>22</v>
      </c>
      <c r="D45" s="5">
        <v>42306</v>
      </c>
      <c r="E45" s="6">
        <v>1080</v>
      </c>
      <c r="F45" s="5">
        <v>42338</v>
      </c>
      <c r="G45" s="6">
        <v>1160</v>
      </c>
      <c r="H45" s="6">
        <f t="shared" si="0"/>
        <v>80</v>
      </c>
      <c r="I45" s="6">
        <v>155794</v>
      </c>
      <c r="J45" s="6">
        <v>168368</v>
      </c>
      <c r="K45" s="6">
        <v>155558</v>
      </c>
      <c r="L45" s="6">
        <v>168282</v>
      </c>
      <c r="M45" s="7">
        <v>21305</v>
      </c>
      <c r="N45" s="7">
        <v>22073</v>
      </c>
      <c r="O45" s="7">
        <f t="shared" si="1"/>
        <v>768</v>
      </c>
      <c r="P45" s="7">
        <f t="shared" si="2"/>
        <v>32</v>
      </c>
      <c r="Q45" s="6"/>
    </row>
    <row r="46" spans="1:17">
      <c r="A46" s="2">
        <v>40</v>
      </c>
      <c r="B46" s="3" t="s">
        <v>49</v>
      </c>
      <c r="C46" s="4" t="s">
        <v>22</v>
      </c>
      <c r="D46" s="5">
        <v>42306</v>
      </c>
      <c r="E46" s="6">
        <v>625</v>
      </c>
      <c r="F46" s="5">
        <v>42338</v>
      </c>
      <c r="G46" s="6">
        <v>706</v>
      </c>
      <c r="H46" s="6">
        <f t="shared" si="0"/>
        <v>81</v>
      </c>
      <c r="I46" s="6">
        <v>89304</v>
      </c>
      <c r="J46" s="6">
        <v>100623</v>
      </c>
      <c r="K46" s="6">
        <v>90823</v>
      </c>
      <c r="L46" s="6">
        <v>102047</v>
      </c>
      <c r="M46" s="7">
        <v>11733</v>
      </c>
      <c r="N46" s="7">
        <v>12501</v>
      </c>
      <c r="O46" s="7">
        <f t="shared" si="1"/>
        <v>768</v>
      </c>
      <c r="P46" s="7">
        <f t="shared" si="2"/>
        <v>32</v>
      </c>
      <c r="Q46" s="6"/>
    </row>
    <row r="47" spans="1:17">
      <c r="A47" s="2">
        <v>41</v>
      </c>
      <c r="B47" s="3" t="s">
        <v>49</v>
      </c>
      <c r="C47" s="4" t="s">
        <v>87</v>
      </c>
      <c r="D47" s="5">
        <v>42306</v>
      </c>
      <c r="E47" s="6">
        <v>576</v>
      </c>
      <c r="F47" s="5">
        <v>42338</v>
      </c>
      <c r="G47" s="6">
        <v>616</v>
      </c>
      <c r="H47" s="6">
        <f t="shared" si="0"/>
        <v>40</v>
      </c>
      <c r="I47" s="6">
        <v>33539</v>
      </c>
      <c r="J47" s="6">
        <v>35684</v>
      </c>
      <c r="K47" s="6">
        <v>28527</v>
      </c>
      <c r="L47" s="6">
        <v>30324</v>
      </c>
      <c r="M47" s="7">
        <v>11733</v>
      </c>
      <c r="N47" s="7">
        <v>12501</v>
      </c>
      <c r="O47" s="7">
        <f t="shared" si="1"/>
        <v>768</v>
      </c>
      <c r="P47" s="7">
        <f t="shared" si="2"/>
        <v>32</v>
      </c>
      <c r="Q47" s="6">
        <f>(J47-I47)-(L47-K47)</f>
        <v>348</v>
      </c>
    </row>
    <row r="48" spans="1:17">
      <c r="A48" s="2">
        <v>42</v>
      </c>
      <c r="B48" s="3" t="s">
        <v>50</v>
      </c>
      <c r="C48" s="4" t="s">
        <v>22</v>
      </c>
      <c r="D48" s="5">
        <v>42306</v>
      </c>
      <c r="E48" s="6">
        <v>2142</v>
      </c>
      <c r="F48" s="5">
        <v>42338</v>
      </c>
      <c r="G48" s="6">
        <v>2297</v>
      </c>
      <c r="H48" s="6">
        <f t="shared" si="0"/>
        <v>155</v>
      </c>
      <c r="I48" s="6">
        <v>302932</v>
      </c>
      <c r="J48" s="6">
        <v>325913</v>
      </c>
      <c r="K48" s="6">
        <v>293677</v>
      </c>
      <c r="L48" s="6">
        <v>316251</v>
      </c>
      <c r="M48" s="7">
        <v>20899</v>
      </c>
      <c r="N48" s="7">
        <v>21668</v>
      </c>
      <c r="O48" s="7">
        <f t="shared" si="1"/>
        <v>769</v>
      </c>
      <c r="P48" s="7">
        <f t="shared" si="2"/>
        <v>32.041666666666664</v>
      </c>
      <c r="Q48" s="6"/>
    </row>
    <row r="49" spans="1:17">
      <c r="A49" s="2">
        <v>43</v>
      </c>
      <c r="B49" s="3" t="s">
        <v>50</v>
      </c>
      <c r="C49" s="4" t="s">
        <v>87</v>
      </c>
      <c r="D49" s="5">
        <v>42306</v>
      </c>
      <c r="E49" s="6">
        <v>2052</v>
      </c>
      <c r="F49" s="5">
        <v>42338</v>
      </c>
      <c r="G49" s="6">
        <v>2124</v>
      </c>
      <c r="H49" s="6">
        <f t="shared" si="0"/>
        <v>72</v>
      </c>
      <c r="I49" s="6">
        <v>108350</v>
      </c>
      <c r="J49" s="6">
        <v>112811</v>
      </c>
      <c r="K49" s="6">
        <v>88514</v>
      </c>
      <c r="L49" s="6">
        <v>92312</v>
      </c>
      <c r="M49" s="7">
        <v>20899</v>
      </c>
      <c r="N49" s="7">
        <v>21668</v>
      </c>
      <c r="O49" s="7">
        <f t="shared" si="1"/>
        <v>769</v>
      </c>
      <c r="P49" s="7">
        <f t="shared" si="2"/>
        <v>32.041666666666664</v>
      </c>
      <c r="Q49" s="6">
        <f>(J49-I49)-(L49-K49)</f>
        <v>663</v>
      </c>
    </row>
    <row r="50" spans="1:17">
      <c r="A50" s="2">
        <v>44</v>
      </c>
      <c r="B50" s="3" t="s">
        <v>51</v>
      </c>
      <c r="C50" s="4" t="s">
        <v>22</v>
      </c>
      <c r="D50" s="5">
        <v>42306</v>
      </c>
      <c r="E50" s="6">
        <v>664</v>
      </c>
      <c r="F50" s="5">
        <v>42338</v>
      </c>
      <c r="G50" s="6">
        <v>751</v>
      </c>
      <c r="H50" s="6">
        <f t="shared" si="0"/>
        <v>87</v>
      </c>
      <c r="I50" s="6">
        <v>91135</v>
      </c>
      <c r="J50" s="6">
        <v>102956</v>
      </c>
      <c r="K50" s="6">
        <v>92138</v>
      </c>
      <c r="L50" s="6">
        <v>104016</v>
      </c>
      <c r="M50" s="7">
        <v>11731</v>
      </c>
      <c r="N50" s="7">
        <v>12499</v>
      </c>
      <c r="O50" s="7">
        <f t="shared" si="1"/>
        <v>768</v>
      </c>
      <c r="P50" s="7">
        <f t="shared" si="2"/>
        <v>32</v>
      </c>
      <c r="Q50" s="6"/>
    </row>
    <row r="51" spans="1:17">
      <c r="A51" s="2">
        <v>45</v>
      </c>
      <c r="B51" s="3" t="s">
        <v>51</v>
      </c>
      <c r="C51" s="4" t="s">
        <v>87</v>
      </c>
      <c r="D51" s="5">
        <v>42306</v>
      </c>
      <c r="E51" s="6">
        <v>497</v>
      </c>
      <c r="F51" s="5">
        <v>42338</v>
      </c>
      <c r="G51" s="6">
        <v>531</v>
      </c>
      <c r="H51" s="6">
        <f t="shared" si="0"/>
        <v>34</v>
      </c>
      <c r="I51" s="6">
        <v>26511</v>
      </c>
      <c r="J51" s="6">
        <v>28526</v>
      </c>
      <c r="K51" s="6">
        <v>21986</v>
      </c>
      <c r="L51" s="6">
        <v>23683</v>
      </c>
      <c r="M51" s="7">
        <v>11731</v>
      </c>
      <c r="N51" s="7">
        <v>12499</v>
      </c>
      <c r="O51" s="7">
        <f t="shared" si="1"/>
        <v>768</v>
      </c>
      <c r="P51" s="7">
        <f t="shared" si="2"/>
        <v>32</v>
      </c>
      <c r="Q51" s="6">
        <f>(J51-I51)-(L51-K51)</f>
        <v>318</v>
      </c>
    </row>
    <row r="52" spans="1:17">
      <c r="A52" s="2">
        <v>46</v>
      </c>
      <c r="B52" s="3" t="s">
        <v>52</v>
      </c>
      <c r="C52" s="4" t="s">
        <v>22</v>
      </c>
      <c r="D52" s="5">
        <v>42306</v>
      </c>
      <c r="E52" s="6">
        <v>2240</v>
      </c>
      <c r="F52" s="5">
        <v>42338</v>
      </c>
      <c r="G52" s="6">
        <v>2404</v>
      </c>
      <c r="H52" s="6">
        <f t="shared" si="0"/>
        <v>164</v>
      </c>
      <c r="I52" s="6">
        <v>354496</v>
      </c>
      <c r="J52" s="6">
        <v>380295</v>
      </c>
      <c r="K52" s="6">
        <v>349628</v>
      </c>
      <c r="L52" s="6">
        <v>375184</v>
      </c>
      <c r="M52" s="7">
        <v>20899</v>
      </c>
      <c r="N52" s="7">
        <v>21667</v>
      </c>
      <c r="O52" s="7">
        <f t="shared" si="1"/>
        <v>768</v>
      </c>
      <c r="P52" s="7">
        <f t="shared" si="2"/>
        <v>32</v>
      </c>
      <c r="Q52" s="6"/>
    </row>
    <row r="53" spans="1:17">
      <c r="A53" s="2">
        <v>47</v>
      </c>
      <c r="B53" s="3" t="s">
        <v>52</v>
      </c>
      <c r="C53" s="4" t="s">
        <v>87</v>
      </c>
      <c r="D53" s="5">
        <v>42306</v>
      </c>
      <c r="E53" s="6">
        <v>628</v>
      </c>
      <c r="F53" s="5">
        <v>42338</v>
      </c>
      <c r="G53" s="6">
        <v>688</v>
      </c>
      <c r="H53" s="6">
        <f t="shared" si="0"/>
        <v>60</v>
      </c>
      <c r="I53" s="6">
        <v>20768</v>
      </c>
      <c r="J53" s="6">
        <v>22960</v>
      </c>
      <c r="K53" s="6">
        <v>14026</v>
      </c>
      <c r="L53" s="6">
        <v>15572</v>
      </c>
      <c r="M53" s="7">
        <v>7744</v>
      </c>
      <c r="N53" s="7">
        <v>8512</v>
      </c>
      <c r="O53" s="7">
        <f t="shared" si="1"/>
        <v>768</v>
      </c>
      <c r="P53" s="7">
        <f t="shared" si="2"/>
        <v>32</v>
      </c>
      <c r="Q53" s="6">
        <f>(J53-I53)-(L53-K53)</f>
        <v>646</v>
      </c>
    </row>
    <row r="54" spans="1:17" ht="14.25" customHeight="1">
      <c r="A54" s="2">
        <v>48</v>
      </c>
      <c r="B54" s="3" t="s">
        <v>53</v>
      </c>
      <c r="C54" s="4" t="s">
        <v>22</v>
      </c>
      <c r="D54" s="5">
        <v>42306</v>
      </c>
      <c r="E54" s="6">
        <v>2180</v>
      </c>
      <c r="F54" s="5">
        <v>42338</v>
      </c>
      <c r="G54" s="6">
        <v>2329</v>
      </c>
      <c r="H54" s="6">
        <f t="shared" si="0"/>
        <v>149</v>
      </c>
      <c r="I54" s="6">
        <v>244023</v>
      </c>
      <c r="J54" s="6">
        <v>261572</v>
      </c>
      <c r="K54" s="6">
        <v>243786</v>
      </c>
      <c r="L54" s="6">
        <v>261276</v>
      </c>
      <c r="M54" s="7">
        <v>20898</v>
      </c>
      <c r="N54" s="7">
        <v>21666</v>
      </c>
      <c r="O54" s="7">
        <f t="shared" si="1"/>
        <v>768</v>
      </c>
      <c r="P54" s="7">
        <f t="shared" si="2"/>
        <v>32</v>
      </c>
      <c r="Q54" s="6"/>
    </row>
    <row r="55" spans="1:17" ht="15" customHeight="1">
      <c r="A55" s="2">
        <v>49</v>
      </c>
      <c r="B55" s="3" t="s">
        <v>53</v>
      </c>
      <c r="C55" s="4" t="s">
        <v>87</v>
      </c>
      <c r="D55" s="5">
        <v>42306</v>
      </c>
      <c r="E55" s="6">
        <v>480</v>
      </c>
      <c r="F55" s="5">
        <v>42338</v>
      </c>
      <c r="G55" s="6">
        <v>532</v>
      </c>
      <c r="H55" s="6">
        <f t="shared" si="0"/>
        <v>52</v>
      </c>
      <c r="I55" s="6">
        <v>19493</v>
      </c>
      <c r="J55" s="6">
        <v>21598</v>
      </c>
      <c r="K55" s="6">
        <v>13436</v>
      </c>
      <c r="L55" s="6">
        <v>14872</v>
      </c>
      <c r="M55" s="7">
        <v>7743</v>
      </c>
      <c r="N55" s="7">
        <v>8511</v>
      </c>
      <c r="O55" s="7">
        <f t="shared" si="1"/>
        <v>768</v>
      </c>
      <c r="P55" s="7">
        <f t="shared" si="2"/>
        <v>32</v>
      </c>
      <c r="Q55" s="6">
        <f>(J55-I55)-(L55-K55)</f>
        <v>669</v>
      </c>
    </row>
    <row r="56" spans="1:17" ht="15" customHeight="1">
      <c r="A56" s="2">
        <v>50</v>
      </c>
      <c r="B56" s="3" t="s">
        <v>54</v>
      </c>
      <c r="C56" s="4" t="s">
        <v>22</v>
      </c>
      <c r="D56" s="5">
        <v>42306</v>
      </c>
      <c r="E56" s="6">
        <v>87</v>
      </c>
      <c r="F56" s="5">
        <v>42338</v>
      </c>
      <c r="G56" s="6">
        <v>94</v>
      </c>
      <c r="H56" s="6">
        <f t="shared" si="0"/>
        <v>7</v>
      </c>
      <c r="I56" s="6">
        <v>12716</v>
      </c>
      <c r="J56" s="6">
        <v>13451</v>
      </c>
      <c r="K56" s="6">
        <v>12716</v>
      </c>
      <c r="L56" s="6">
        <v>13451</v>
      </c>
      <c r="M56" s="7">
        <v>29295</v>
      </c>
      <c r="N56" s="7">
        <v>30063</v>
      </c>
      <c r="O56" s="7">
        <f t="shared" si="1"/>
        <v>768</v>
      </c>
      <c r="P56" s="7">
        <f t="shared" si="2"/>
        <v>32</v>
      </c>
      <c r="Q56" s="6"/>
    </row>
    <row r="57" spans="1:17" ht="15.75" customHeight="1">
      <c r="A57" s="2">
        <v>51</v>
      </c>
      <c r="B57" s="3" t="s">
        <v>55</v>
      </c>
      <c r="C57" s="4" t="s">
        <v>22</v>
      </c>
      <c r="D57" s="5">
        <v>42306</v>
      </c>
      <c r="E57" s="6">
        <v>2067</v>
      </c>
      <c r="F57" s="5">
        <v>42338</v>
      </c>
      <c r="G57" s="6">
        <v>2223</v>
      </c>
      <c r="H57" s="6">
        <f t="shared" si="0"/>
        <v>156</v>
      </c>
      <c r="I57" s="6">
        <v>420984</v>
      </c>
      <c r="J57" s="6">
        <v>450235</v>
      </c>
      <c r="K57" s="6">
        <v>482229</v>
      </c>
      <c r="L57" s="6">
        <v>512077</v>
      </c>
      <c r="M57" s="7">
        <v>20900</v>
      </c>
      <c r="N57" s="7">
        <v>21668</v>
      </c>
      <c r="O57" s="7">
        <f t="shared" si="1"/>
        <v>768</v>
      </c>
      <c r="P57" s="7">
        <f t="shared" si="2"/>
        <v>32</v>
      </c>
      <c r="Q57" s="6"/>
    </row>
    <row r="58" spans="1:17" ht="15.75" customHeight="1">
      <c r="A58" s="2">
        <v>52</v>
      </c>
      <c r="B58" s="3" t="s">
        <v>55</v>
      </c>
      <c r="C58" s="4" t="s">
        <v>87</v>
      </c>
      <c r="D58" s="5">
        <v>42306</v>
      </c>
      <c r="E58" s="6">
        <v>1584</v>
      </c>
      <c r="F58" s="5">
        <v>42338</v>
      </c>
      <c r="G58" s="6">
        <v>1640</v>
      </c>
      <c r="H58" s="6">
        <f t="shared" si="0"/>
        <v>56</v>
      </c>
      <c r="I58" s="6">
        <v>80365</v>
      </c>
      <c r="J58" s="6">
        <v>83120</v>
      </c>
      <c r="K58" s="6">
        <v>60916</v>
      </c>
      <c r="L58" s="6">
        <v>62978</v>
      </c>
      <c r="M58" s="7">
        <v>20900</v>
      </c>
      <c r="N58" s="7">
        <v>21668</v>
      </c>
      <c r="O58" s="7">
        <f t="shared" si="1"/>
        <v>768</v>
      </c>
      <c r="P58" s="7">
        <f t="shared" si="2"/>
        <v>32</v>
      </c>
      <c r="Q58" s="6">
        <f>(J58-I58)-(L58-K58)</f>
        <v>693</v>
      </c>
    </row>
    <row r="59" spans="1:17" ht="15.75" customHeight="1">
      <c r="A59" s="2">
        <v>53</v>
      </c>
      <c r="B59" s="3" t="s">
        <v>56</v>
      </c>
      <c r="C59" s="4" t="s">
        <v>22</v>
      </c>
      <c r="D59" s="5">
        <v>42306</v>
      </c>
      <c r="E59" s="6">
        <v>100</v>
      </c>
      <c r="F59" s="5">
        <v>42338</v>
      </c>
      <c r="G59" s="6">
        <v>254</v>
      </c>
      <c r="H59" s="6">
        <f t="shared" si="0"/>
        <v>154</v>
      </c>
      <c r="I59" s="6">
        <v>21312</v>
      </c>
      <c r="J59" s="6">
        <v>48401</v>
      </c>
      <c r="K59" s="6"/>
      <c r="L59" s="6"/>
      <c r="M59" s="7">
        <v>3047</v>
      </c>
      <c r="N59" s="7">
        <v>3813</v>
      </c>
      <c r="O59" s="7">
        <f t="shared" si="1"/>
        <v>766</v>
      </c>
      <c r="P59" s="7">
        <f t="shared" si="2"/>
        <v>31.916666666666668</v>
      </c>
      <c r="Q59" s="6"/>
    </row>
    <row r="60" spans="1:17" ht="15.75" customHeight="1">
      <c r="A60" s="2">
        <v>54</v>
      </c>
      <c r="B60" s="3" t="s">
        <v>56</v>
      </c>
      <c r="C60" s="4" t="s">
        <v>87</v>
      </c>
      <c r="D60" s="5">
        <v>42306</v>
      </c>
      <c r="E60" s="6">
        <v>680</v>
      </c>
      <c r="F60" s="5">
        <v>42338</v>
      </c>
      <c r="G60" s="6">
        <v>747</v>
      </c>
      <c r="H60" s="6">
        <f t="shared" si="0"/>
        <v>67</v>
      </c>
      <c r="I60" s="6">
        <v>33410</v>
      </c>
      <c r="J60" s="6">
        <v>36160</v>
      </c>
      <c r="K60" s="6">
        <v>24759</v>
      </c>
      <c r="L60" s="6">
        <v>26640</v>
      </c>
      <c r="M60" s="7">
        <v>7962</v>
      </c>
      <c r="N60" s="7">
        <v>8727</v>
      </c>
      <c r="O60" s="7">
        <f t="shared" si="1"/>
        <v>765</v>
      </c>
      <c r="P60" s="7">
        <f t="shared" si="2"/>
        <v>31.875</v>
      </c>
      <c r="Q60" s="6">
        <f>(J60-I60)-(L60-K60)</f>
        <v>869</v>
      </c>
    </row>
    <row r="61" spans="1:17">
      <c r="A61" s="2">
        <v>55</v>
      </c>
      <c r="B61" s="3" t="s">
        <v>57</v>
      </c>
      <c r="C61" s="4" t="s">
        <v>22</v>
      </c>
      <c r="D61" s="5">
        <v>42306</v>
      </c>
      <c r="E61" s="6">
        <v>1220</v>
      </c>
      <c r="F61" s="5">
        <v>42338</v>
      </c>
      <c r="G61" s="6">
        <v>1387</v>
      </c>
      <c r="H61" s="6">
        <f t="shared" si="0"/>
        <v>167</v>
      </c>
      <c r="I61" s="6">
        <v>229907</v>
      </c>
      <c r="J61" s="6">
        <v>258129</v>
      </c>
      <c r="K61" s="6">
        <v>229436</v>
      </c>
      <c r="L61" s="6">
        <v>257613</v>
      </c>
      <c r="M61" s="7">
        <v>11775</v>
      </c>
      <c r="N61" s="7">
        <v>12543</v>
      </c>
      <c r="O61" s="7">
        <f t="shared" si="1"/>
        <v>768</v>
      </c>
      <c r="P61" s="7">
        <f t="shared" si="2"/>
        <v>32</v>
      </c>
      <c r="Q61" s="6"/>
    </row>
    <row r="62" spans="1:17" ht="15" customHeight="1">
      <c r="A62" s="2">
        <v>56</v>
      </c>
      <c r="B62" s="3" t="s">
        <v>57</v>
      </c>
      <c r="C62" s="4" t="s">
        <v>87</v>
      </c>
      <c r="D62" s="5">
        <v>42306</v>
      </c>
      <c r="E62" s="6">
        <v>1156</v>
      </c>
      <c r="F62" s="5">
        <v>42338</v>
      </c>
      <c r="G62" s="6">
        <v>1225</v>
      </c>
      <c r="H62" s="6">
        <f t="shared" si="0"/>
        <v>69</v>
      </c>
      <c r="I62" s="6">
        <v>47565</v>
      </c>
      <c r="J62" s="6">
        <v>50319</v>
      </c>
      <c r="K62" s="6">
        <v>34299</v>
      </c>
      <c r="L62" s="6">
        <v>36297</v>
      </c>
      <c r="M62" s="7">
        <v>11775</v>
      </c>
      <c r="N62" s="7">
        <v>12543</v>
      </c>
      <c r="O62" s="7">
        <f t="shared" si="1"/>
        <v>768</v>
      </c>
      <c r="P62" s="7">
        <f t="shared" si="2"/>
        <v>32</v>
      </c>
      <c r="Q62" s="6">
        <f>(J62-I62)-(L62-K62)</f>
        <v>756</v>
      </c>
    </row>
    <row r="63" spans="1:17" ht="15.75" customHeight="1">
      <c r="A63" s="2">
        <v>57</v>
      </c>
      <c r="B63" s="3" t="s">
        <v>58</v>
      </c>
      <c r="C63" s="4" t="s">
        <v>22</v>
      </c>
      <c r="D63" s="5">
        <v>42306</v>
      </c>
      <c r="E63" s="6">
        <v>99</v>
      </c>
      <c r="F63" s="5">
        <v>42338</v>
      </c>
      <c r="G63" s="6">
        <v>260</v>
      </c>
      <c r="H63" s="6">
        <f t="shared" si="0"/>
        <v>161</v>
      </c>
      <c r="I63" s="6">
        <v>19618</v>
      </c>
      <c r="J63" s="6">
        <v>47339</v>
      </c>
      <c r="K63" s="6">
        <v>19656</v>
      </c>
      <c r="L63" s="6">
        <v>47212</v>
      </c>
      <c r="M63" s="7">
        <v>3044</v>
      </c>
      <c r="N63" s="7">
        <v>3813</v>
      </c>
      <c r="O63" s="7">
        <f t="shared" si="1"/>
        <v>769</v>
      </c>
      <c r="P63" s="7">
        <f t="shared" si="2"/>
        <v>32.041666666666664</v>
      </c>
      <c r="Q63" s="6"/>
    </row>
    <row r="64" spans="1:17" ht="16.5" customHeight="1">
      <c r="A64" s="2">
        <v>58</v>
      </c>
      <c r="B64" s="3" t="s">
        <v>58</v>
      </c>
      <c r="C64" s="4" t="s">
        <v>87</v>
      </c>
      <c r="D64" s="5">
        <v>42306</v>
      </c>
      <c r="E64" s="6">
        <v>177</v>
      </c>
      <c r="F64" s="5">
        <v>42338</v>
      </c>
      <c r="G64" s="6">
        <v>244</v>
      </c>
      <c r="H64" s="6">
        <f t="shared" si="0"/>
        <v>67</v>
      </c>
      <c r="I64" s="6">
        <v>7644</v>
      </c>
      <c r="J64" s="6">
        <v>10288</v>
      </c>
      <c r="K64" s="6">
        <v>5654</v>
      </c>
      <c r="L64" s="6">
        <v>7570</v>
      </c>
      <c r="M64" s="7">
        <v>3044</v>
      </c>
      <c r="N64" s="7">
        <v>3813</v>
      </c>
      <c r="O64" s="7">
        <f t="shared" si="1"/>
        <v>769</v>
      </c>
      <c r="P64" s="7">
        <f t="shared" si="2"/>
        <v>32.041666666666664</v>
      </c>
      <c r="Q64" s="6">
        <f>(J64-I64)-(L64-K64)</f>
        <v>728</v>
      </c>
    </row>
    <row r="65" spans="1:17" ht="15.75" customHeight="1">
      <c r="A65" s="2">
        <v>59</v>
      </c>
      <c r="B65" s="3" t="s">
        <v>59</v>
      </c>
      <c r="C65" s="4" t="s">
        <v>22</v>
      </c>
      <c r="D65" s="5">
        <v>42306</v>
      </c>
      <c r="E65" s="6">
        <v>1283</v>
      </c>
      <c r="F65" s="5">
        <v>42338</v>
      </c>
      <c r="G65" s="6">
        <v>1458</v>
      </c>
      <c r="H65" s="6">
        <f t="shared" si="0"/>
        <v>175</v>
      </c>
      <c r="I65" s="6">
        <v>235117</v>
      </c>
      <c r="J65" s="6">
        <v>263852</v>
      </c>
      <c r="K65" s="6">
        <v>234268</v>
      </c>
      <c r="L65" s="6">
        <v>262755</v>
      </c>
      <c r="M65" s="7">
        <v>11776</v>
      </c>
      <c r="N65" s="7">
        <v>12544</v>
      </c>
      <c r="O65" s="7">
        <f t="shared" si="1"/>
        <v>768</v>
      </c>
      <c r="P65" s="7">
        <f t="shared" si="2"/>
        <v>32</v>
      </c>
      <c r="Q65" s="6"/>
    </row>
    <row r="66" spans="1:17" ht="15.75" customHeight="1">
      <c r="A66" s="2">
        <v>60</v>
      </c>
      <c r="B66" s="3" t="s">
        <v>59</v>
      </c>
      <c r="C66" s="4" t="s">
        <v>87</v>
      </c>
      <c r="D66" s="5">
        <v>42306</v>
      </c>
      <c r="E66" s="6">
        <v>1000</v>
      </c>
      <c r="F66" s="5">
        <v>42338</v>
      </c>
      <c r="G66" s="6">
        <v>1067</v>
      </c>
      <c r="H66" s="6">
        <f t="shared" si="0"/>
        <v>67</v>
      </c>
      <c r="I66" s="6">
        <v>85272</v>
      </c>
      <c r="J66" s="6">
        <v>90004</v>
      </c>
      <c r="K66" s="6">
        <v>78178</v>
      </c>
      <c r="L66" s="6">
        <v>82345</v>
      </c>
      <c r="M66" s="7">
        <v>11776</v>
      </c>
      <c r="N66" s="7">
        <v>12544</v>
      </c>
      <c r="O66" s="7">
        <f t="shared" si="1"/>
        <v>768</v>
      </c>
      <c r="P66" s="7">
        <f t="shared" si="2"/>
        <v>32</v>
      </c>
      <c r="Q66" s="6">
        <f>(J66-I66)-(L66-K66)</f>
        <v>565</v>
      </c>
    </row>
    <row r="67" spans="1:17" ht="15.75" customHeight="1">
      <c r="A67" s="2">
        <v>61</v>
      </c>
      <c r="B67" s="3" t="s">
        <v>60</v>
      </c>
      <c r="C67" s="4" t="s">
        <v>22</v>
      </c>
      <c r="D67" s="5">
        <v>42306</v>
      </c>
      <c r="E67" s="6">
        <v>100</v>
      </c>
      <c r="F67" s="5">
        <v>42338</v>
      </c>
      <c r="G67" s="6">
        <v>258</v>
      </c>
      <c r="H67" s="6">
        <f t="shared" si="0"/>
        <v>158</v>
      </c>
      <c r="I67" s="6">
        <v>21626</v>
      </c>
      <c r="J67" s="6">
        <v>50437</v>
      </c>
      <c r="K67" s="6">
        <v>30130</v>
      </c>
      <c r="L67" s="6">
        <v>59428</v>
      </c>
      <c r="M67" s="7">
        <v>3355</v>
      </c>
      <c r="N67" s="7">
        <v>4124</v>
      </c>
      <c r="O67" s="7">
        <f t="shared" si="1"/>
        <v>769</v>
      </c>
      <c r="P67" s="7">
        <f t="shared" si="2"/>
        <v>32.041666666666664</v>
      </c>
      <c r="Q67" s="6"/>
    </row>
    <row r="68" spans="1:17" ht="15.75" customHeight="1">
      <c r="A68" s="2">
        <v>62</v>
      </c>
      <c r="B68" s="3" t="s">
        <v>60</v>
      </c>
      <c r="C68" s="4" t="s">
        <v>87</v>
      </c>
      <c r="D68" s="5">
        <v>42306</v>
      </c>
      <c r="E68" s="6">
        <v>224</v>
      </c>
      <c r="F68" s="5">
        <v>42338</v>
      </c>
      <c r="G68" s="6">
        <v>290</v>
      </c>
      <c r="H68" s="6">
        <f t="shared" si="0"/>
        <v>66</v>
      </c>
      <c r="I68" s="6">
        <v>10737</v>
      </c>
      <c r="J68" s="6">
        <v>13600</v>
      </c>
      <c r="K68" s="6">
        <v>8328</v>
      </c>
      <c r="L68" s="6">
        <v>10485</v>
      </c>
      <c r="M68" s="7">
        <v>3355</v>
      </c>
      <c r="N68" s="7">
        <v>4124</v>
      </c>
      <c r="O68" s="7">
        <f t="shared" si="1"/>
        <v>769</v>
      </c>
      <c r="P68" s="7">
        <f t="shared" si="2"/>
        <v>32.041666666666664</v>
      </c>
      <c r="Q68" s="6">
        <f>(J68-I68)-(L68-K68)</f>
        <v>706</v>
      </c>
    </row>
    <row r="69" spans="1:17">
      <c r="A69" s="2">
        <v>63</v>
      </c>
      <c r="B69" s="3" t="s">
        <v>61</v>
      </c>
      <c r="C69" s="4" t="s">
        <v>22</v>
      </c>
      <c r="D69" s="5">
        <v>42306</v>
      </c>
      <c r="E69" s="6">
        <v>2159</v>
      </c>
      <c r="F69" s="5">
        <v>42338</v>
      </c>
      <c r="G69" s="6">
        <v>2258</v>
      </c>
      <c r="H69" s="6">
        <f t="shared" si="0"/>
        <v>99</v>
      </c>
      <c r="I69" s="6">
        <v>201981</v>
      </c>
      <c r="J69" s="6">
        <v>211725</v>
      </c>
      <c r="K69" s="6">
        <v>201887</v>
      </c>
      <c r="L69" s="6">
        <v>211623</v>
      </c>
      <c r="M69" s="7">
        <v>29422</v>
      </c>
      <c r="N69" s="7">
        <v>30189</v>
      </c>
      <c r="O69" s="7">
        <f t="shared" si="1"/>
        <v>767</v>
      </c>
      <c r="P69" s="7">
        <f t="shared" si="2"/>
        <v>31.958333333333332</v>
      </c>
      <c r="Q69" s="6"/>
    </row>
    <row r="70" spans="1:17">
      <c r="A70" s="2">
        <v>64</v>
      </c>
      <c r="B70" s="3" t="s">
        <v>62</v>
      </c>
      <c r="C70" s="4" t="s">
        <v>22</v>
      </c>
      <c r="D70" s="5">
        <v>42306</v>
      </c>
      <c r="E70" s="6">
        <v>1346</v>
      </c>
      <c r="F70" s="5">
        <v>42338</v>
      </c>
      <c r="G70" s="6">
        <v>1444</v>
      </c>
      <c r="H70" s="6">
        <f t="shared" si="0"/>
        <v>98</v>
      </c>
      <c r="I70" s="6">
        <v>153074</v>
      </c>
      <c r="J70" s="6">
        <v>163732</v>
      </c>
      <c r="K70" s="6">
        <v>152063</v>
      </c>
      <c r="L70" s="6">
        <v>162662</v>
      </c>
      <c r="M70" s="7">
        <v>21330</v>
      </c>
      <c r="N70" s="7">
        <v>22098</v>
      </c>
      <c r="O70" s="7">
        <f t="shared" si="1"/>
        <v>768</v>
      </c>
      <c r="P70" s="7">
        <f t="shared" si="2"/>
        <v>32</v>
      </c>
      <c r="Q70" s="6"/>
    </row>
    <row r="71" spans="1:17">
      <c r="A71" s="2">
        <v>65</v>
      </c>
      <c r="B71" s="3" t="s">
        <v>63</v>
      </c>
      <c r="C71" s="4" t="s">
        <v>22</v>
      </c>
      <c r="D71" s="5">
        <v>42306</v>
      </c>
      <c r="E71" s="6">
        <v>2619</v>
      </c>
      <c r="F71" s="5">
        <v>42338</v>
      </c>
      <c r="G71" s="6">
        <v>2748</v>
      </c>
      <c r="H71" s="6">
        <f t="shared" si="0"/>
        <v>129</v>
      </c>
      <c r="I71" s="6">
        <v>241558</v>
      </c>
      <c r="J71" s="6">
        <v>253578</v>
      </c>
      <c r="K71" s="6">
        <v>240921</v>
      </c>
      <c r="L71" s="6">
        <v>252910</v>
      </c>
      <c r="M71" s="7">
        <v>29420</v>
      </c>
      <c r="N71" s="7">
        <v>30187</v>
      </c>
      <c r="O71" s="7">
        <f t="shared" si="1"/>
        <v>767</v>
      </c>
      <c r="P71" s="7">
        <f t="shared" si="2"/>
        <v>31.958333333333332</v>
      </c>
      <c r="Q71" s="6"/>
    </row>
    <row r="72" spans="1:17">
      <c r="A72" s="2">
        <v>66</v>
      </c>
      <c r="B72" s="3" t="s">
        <v>64</v>
      </c>
      <c r="C72" s="4" t="s">
        <v>22</v>
      </c>
      <c r="D72" s="5">
        <v>42306</v>
      </c>
      <c r="E72" s="11">
        <v>818</v>
      </c>
      <c r="F72" s="5">
        <v>42338</v>
      </c>
      <c r="G72" s="11">
        <v>928</v>
      </c>
      <c r="H72" s="6">
        <f t="shared" ref="H72:H100" si="3">G72-E72</f>
        <v>110</v>
      </c>
      <c r="I72" s="6">
        <v>90208</v>
      </c>
      <c r="J72" s="6">
        <v>101424</v>
      </c>
      <c r="K72" s="6">
        <v>91026</v>
      </c>
      <c r="L72" s="6">
        <v>102327</v>
      </c>
      <c r="M72" s="7">
        <v>11804</v>
      </c>
      <c r="N72" s="7">
        <v>12572</v>
      </c>
      <c r="O72" s="7">
        <f t="shared" si="1"/>
        <v>768</v>
      </c>
      <c r="P72" s="7">
        <f t="shared" si="2"/>
        <v>32</v>
      </c>
      <c r="Q72" s="6"/>
    </row>
    <row r="73" spans="1:17">
      <c r="A73" s="2">
        <v>67</v>
      </c>
      <c r="B73" s="3" t="s">
        <v>64</v>
      </c>
      <c r="C73" s="4" t="s">
        <v>87</v>
      </c>
      <c r="D73" s="5">
        <v>42306</v>
      </c>
      <c r="E73" s="11">
        <v>583</v>
      </c>
      <c r="F73" s="5">
        <v>42338</v>
      </c>
      <c r="G73" s="11">
        <v>633</v>
      </c>
      <c r="H73" s="6">
        <f t="shared" si="3"/>
        <v>50</v>
      </c>
      <c r="I73" s="6">
        <v>37622</v>
      </c>
      <c r="J73" s="6">
        <v>40673</v>
      </c>
      <c r="K73" s="6">
        <v>32006</v>
      </c>
      <c r="L73" s="6">
        <v>34503</v>
      </c>
      <c r="M73" s="7">
        <v>11804</v>
      </c>
      <c r="N73" s="7">
        <v>12572</v>
      </c>
      <c r="O73" s="7">
        <f t="shared" si="1"/>
        <v>768</v>
      </c>
      <c r="P73" s="7">
        <f t="shared" si="2"/>
        <v>32</v>
      </c>
      <c r="Q73" s="6">
        <f>(J73-I73)-(L73-K73)</f>
        <v>554</v>
      </c>
    </row>
    <row r="74" spans="1:17">
      <c r="A74" s="2">
        <v>68</v>
      </c>
      <c r="B74" s="3" t="s">
        <v>65</v>
      </c>
      <c r="C74" s="4" t="s">
        <v>22</v>
      </c>
      <c r="D74" s="5">
        <v>42306</v>
      </c>
      <c r="E74" s="6">
        <v>958</v>
      </c>
      <c r="F74" s="5">
        <v>42338</v>
      </c>
      <c r="G74" s="6">
        <v>1026</v>
      </c>
      <c r="H74" s="6">
        <f t="shared" si="3"/>
        <v>68</v>
      </c>
      <c r="I74" s="6">
        <v>95191</v>
      </c>
      <c r="J74" s="6">
        <v>101994</v>
      </c>
      <c r="K74" s="6">
        <v>94722</v>
      </c>
      <c r="L74" s="6">
        <v>101530</v>
      </c>
      <c r="M74" s="7">
        <v>20901</v>
      </c>
      <c r="N74" s="7">
        <v>21669</v>
      </c>
      <c r="O74" s="7">
        <f t="shared" si="1"/>
        <v>768</v>
      </c>
      <c r="P74" s="7">
        <f t="shared" si="2"/>
        <v>32</v>
      </c>
      <c r="Q74" s="6"/>
    </row>
    <row r="75" spans="1:17">
      <c r="A75" s="2">
        <v>69</v>
      </c>
      <c r="B75" s="3" t="s">
        <v>65</v>
      </c>
      <c r="C75" s="4" t="s">
        <v>87</v>
      </c>
      <c r="D75" s="5">
        <v>42306</v>
      </c>
      <c r="E75" s="6">
        <v>685</v>
      </c>
      <c r="F75" s="5">
        <v>42338</v>
      </c>
      <c r="G75" s="6">
        <v>723</v>
      </c>
      <c r="H75" s="6">
        <f t="shared" si="3"/>
        <v>38</v>
      </c>
      <c r="I75" s="6">
        <v>71789</v>
      </c>
      <c r="J75" s="6">
        <v>75536</v>
      </c>
      <c r="K75" s="6">
        <v>70536</v>
      </c>
      <c r="L75" s="6">
        <v>73992</v>
      </c>
      <c r="M75" s="7">
        <v>18207</v>
      </c>
      <c r="N75" s="7">
        <v>18975</v>
      </c>
      <c r="O75" s="7">
        <f t="shared" si="1"/>
        <v>768</v>
      </c>
      <c r="P75" s="7">
        <f t="shared" si="2"/>
        <v>32</v>
      </c>
      <c r="Q75" s="6">
        <f>(J75-I75)-(L75-K75)</f>
        <v>291</v>
      </c>
    </row>
    <row r="76" spans="1:17">
      <c r="A76" s="2">
        <v>70</v>
      </c>
      <c r="B76" s="3" t="s">
        <v>66</v>
      </c>
      <c r="C76" s="4" t="s">
        <v>22</v>
      </c>
      <c r="D76" s="5">
        <v>42306</v>
      </c>
      <c r="E76" s="6">
        <v>437</v>
      </c>
      <c r="F76" s="5">
        <v>42338</v>
      </c>
      <c r="G76" s="6">
        <v>493</v>
      </c>
      <c r="H76" s="6">
        <f t="shared" si="3"/>
        <v>56</v>
      </c>
      <c r="I76" s="6">
        <v>46158</v>
      </c>
      <c r="J76" s="6">
        <v>52315</v>
      </c>
      <c r="K76" s="6">
        <v>47675</v>
      </c>
      <c r="L76" s="6">
        <v>54047</v>
      </c>
      <c r="M76" s="7">
        <v>10797</v>
      </c>
      <c r="N76" s="7">
        <v>11571</v>
      </c>
      <c r="O76" s="7">
        <f t="shared" ref="O76:O100" si="4">N76-M76</f>
        <v>774</v>
      </c>
      <c r="P76" s="7">
        <f t="shared" ref="P76:P100" si="5">O76/24</f>
        <v>32.25</v>
      </c>
      <c r="Q76" s="6"/>
    </row>
    <row r="77" spans="1:17">
      <c r="A77" s="2">
        <v>71</v>
      </c>
      <c r="B77" s="3" t="s">
        <v>66</v>
      </c>
      <c r="C77" s="4" t="s">
        <v>87</v>
      </c>
      <c r="D77" s="5">
        <v>42306</v>
      </c>
      <c r="E77" s="6">
        <v>255</v>
      </c>
      <c r="F77" s="5">
        <v>42338</v>
      </c>
      <c r="G77" s="6">
        <v>283</v>
      </c>
      <c r="H77" s="6">
        <f t="shared" si="3"/>
        <v>28</v>
      </c>
      <c r="I77" s="6">
        <v>19866</v>
      </c>
      <c r="J77" s="6">
        <v>22109</v>
      </c>
      <c r="K77" s="6">
        <v>17894</v>
      </c>
      <c r="L77" s="6">
        <v>19898</v>
      </c>
      <c r="M77" s="7">
        <v>7792</v>
      </c>
      <c r="N77" s="7">
        <v>8566</v>
      </c>
      <c r="O77" s="7">
        <f t="shared" si="4"/>
        <v>774</v>
      </c>
      <c r="P77" s="7">
        <f t="shared" si="5"/>
        <v>32.25</v>
      </c>
      <c r="Q77" s="6">
        <f>(J77-I77)-(L77-K77)</f>
        <v>239</v>
      </c>
    </row>
    <row r="78" spans="1:17">
      <c r="A78" s="2">
        <v>72</v>
      </c>
      <c r="B78" s="3" t="s">
        <v>67</v>
      </c>
      <c r="C78" s="4" t="s">
        <v>22</v>
      </c>
      <c r="D78" s="5">
        <v>42306</v>
      </c>
      <c r="E78" s="6">
        <v>1103</v>
      </c>
      <c r="F78" s="5">
        <v>42338</v>
      </c>
      <c r="G78" s="6">
        <v>1186</v>
      </c>
      <c r="H78" s="6">
        <f t="shared" si="3"/>
        <v>83</v>
      </c>
      <c r="I78" s="6">
        <v>104175</v>
      </c>
      <c r="J78" s="6">
        <v>112637</v>
      </c>
      <c r="K78" s="6">
        <v>105549</v>
      </c>
      <c r="L78" s="6">
        <v>113920</v>
      </c>
      <c r="M78" s="7">
        <v>20901</v>
      </c>
      <c r="N78" s="7">
        <v>21669</v>
      </c>
      <c r="O78" s="7">
        <f t="shared" si="4"/>
        <v>768</v>
      </c>
      <c r="P78" s="7">
        <f t="shared" si="5"/>
        <v>32</v>
      </c>
      <c r="Q78" s="6"/>
    </row>
    <row r="79" spans="1:17">
      <c r="A79" s="2">
        <v>73</v>
      </c>
      <c r="B79" s="3" t="s">
        <v>67</v>
      </c>
      <c r="C79" s="4" t="s">
        <v>87</v>
      </c>
      <c r="D79" s="5">
        <v>42306</v>
      </c>
      <c r="E79" s="6">
        <v>1054</v>
      </c>
      <c r="F79" s="5">
        <v>42338</v>
      </c>
      <c r="G79" s="6">
        <v>1099</v>
      </c>
      <c r="H79" s="6">
        <f t="shared" si="3"/>
        <v>45</v>
      </c>
      <c r="I79" s="6">
        <v>50984</v>
      </c>
      <c r="J79" s="6">
        <v>53647</v>
      </c>
      <c r="K79" s="6">
        <v>40760</v>
      </c>
      <c r="L79" s="6">
        <v>42996</v>
      </c>
      <c r="M79" s="7">
        <v>20901</v>
      </c>
      <c r="N79" s="7">
        <v>21669</v>
      </c>
      <c r="O79" s="7">
        <f t="shared" si="4"/>
        <v>768</v>
      </c>
      <c r="P79" s="7">
        <f t="shared" si="5"/>
        <v>32</v>
      </c>
      <c r="Q79" s="6">
        <f>(J79-I79)-(L79-K79)</f>
        <v>427</v>
      </c>
    </row>
    <row r="80" spans="1:17">
      <c r="A80" s="2">
        <v>74</v>
      </c>
      <c r="B80" s="3" t="s">
        <v>68</v>
      </c>
      <c r="C80" s="4" t="s">
        <v>22</v>
      </c>
      <c r="D80" s="5">
        <v>42306</v>
      </c>
      <c r="E80" s="6">
        <v>82</v>
      </c>
      <c r="F80" s="5">
        <v>42338</v>
      </c>
      <c r="G80" s="6">
        <v>200</v>
      </c>
      <c r="H80" s="6">
        <f t="shared" si="3"/>
        <v>118</v>
      </c>
      <c r="I80" s="6">
        <v>8305</v>
      </c>
      <c r="J80" s="6">
        <v>17227</v>
      </c>
      <c r="K80" s="6">
        <v>8286</v>
      </c>
      <c r="L80" s="6">
        <v>17218</v>
      </c>
      <c r="M80" s="7">
        <v>3355</v>
      </c>
      <c r="N80" s="7">
        <v>4123</v>
      </c>
      <c r="O80" s="7">
        <f t="shared" si="4"/>
        <v>768</v>
      </c>
      <c r="P80" s="7">
        <f t="shared" si="5"/>
        <v>32</v>
      </c>
      <c r="Q80" s="6"/>
    </row>
    <row r="81" spans="1:17">
      <c r="A81" s="2">
        <v>75</v>
      </c>
      <c r="B81" s="3" t="s">
        <v>69</v>
      </c>
      <c r="C81" s="4" t="s">
        <v>22</v>
      </c>
      <c r="D81" s="5">
        <v>42306</v>
      </c>
      <c r="E81" s="6">
        <v>62</v>
      </c>
      <c r="F81" s="5">
        <v>42338</v>
      </c>
      <c r="G81" s="6">
        <v>157</v>
      </c>
      <c r="H81" s="6">
        <f t="shared" si="3"/>
        <v>95</v>
      </c>
      <c r="I81" s="6">
        <v>7221</v>
      </c>
      <c r="J81" s="6">
        <v>15357</v>
      </c>
      <c r="K81" s="6">
        <v>7230</v>
      </c>
      <c r="L81" s="6">
        <v>15377</v>
      </c>
      <c r="M81" s="7">
        <v>3360</v>
      </c>
      <c r="N81" s="7">
        <v>4128</v>
      </c>
      <c r="O81" s="7">
        <f t="shared" si="4"/>
        <v>768</v>
      </c>
      <c r="P81" s="7">
        <f t="shared" si="5"/>
        <v>32</v>
      </c>
      <c r="Q81" s="6"/>
    </row>
    <row r="82" spans="1:17">
      <c r="A82" s="2">
        <v>76</v>
      </c>
      <c r="B82" s="3" t="s">
        <v>81</v>
      </c>
      <c r="C82" s="4" t="s">
        <v>22</v>
      </c>
      <c r="D82" s="5">
        <v>42306</v>
      </c>
      <c r="E82" s="6">
        <v>1849</v>
      </c>
      <c r="F82" s="5">
        <v>42338</v>
      </c>
      <c r="G82" s="6">
        <v>1903</v>
      </c>
      <c r="H82" s="6">
        <f t="shared" si="3"/>
        <v>54</v>
      </c>
      <c r="I82" s="6">
        <v>150694</v>
      </c>
      <c r="J82" s="6">
        <v>155951</v>
      </c>
      <c r="K82" s="6"/>
      <c r="L82" s="6"/>
      <c r="M82" s="7">
        <v>33278</v>
      </c>
      <c r="N82" s="7">
        <v>34045</v>
      </c>
      <c r="O82" s="7">
        <f t="shared" si="4"/>
        <v>767</v>
      </c>
      <c r="P82" s="7">
        <f t="shared" si="5"/>
        <v>31.958333333333332</v>
      </c>
      <c r="Q82" s="6"/>
    </row>
    <row r="83" spans="1:17">
      <c r="A83" s="2">
        <v>77</v>
      </c>
      <c r="B83" s="3" t="s">
        <v>81</v>
      </c>
      <c r="C83" s="4" t="s">
        <v>87</v>
      </c>
      <c r="D83" s="5"/>
      <c r="E83" s="6"/>
      <c r="F83" s="5">
        <v>42338</v>
      </c>
      <c r="G83" s="6"/>
      <c r="H83" s="6"/>
      <c r="I83" s="6"/>
      <c r="J83" s="6"/>
      <c r="K83" s="6"/>
      <c r="L83" s="6"/>
      <c r="M83" s="7"/>
      <c r="N83" s="7"/>
      <c r="O83" s="7"/>
      <c r="P83" s="7"/>
      <c r="Q83" s="6"/>
    </row>
    <row r="84" spans="1:17">
      <c r="A84" s="2">
        <v>78</v>
      </c>
      <c r="B84" s="3" t="s">
        <v>70</v>
      </c>
      <c r="C84" s="4" t="s">
        <v>22</v>
      </c>
      <c r="D84" s="5">
        <v>42306</v>
      </c>
      <c r="E84" s="6">
        <v>1310</v>
      </c>
      <c r="F84" s="5">
        <v>42338</v>
      </c>
      <c r="G84" s="6">
        <v>1409</v>
      </c>
      <c r="H84" s="6">
        <f t="shared" si="3"/>
        <v>99</v>
      </c>
      <c r="I84" s="6">
        <v>115336</v>
      </c>
      <c r="J84" s="6">
        <v>124229</v>
      </c>
      <c r="K84" s="6">
        <v>115697</v>
      </c>
      <c r="L84" s="6">
        <v>124539</v>
      </c>
      <c r="M84" s="6">
        <v>21330</v>
      </c>
      <c r="N84" s="6">
        <v>22097</v>
      </c>
      <c r="O84" s="7">
        <f t="shared" si="4"/>
        <v>767</v>
      </c>
      <c r="P84" s="7">
        <f t="shared" si="5"/>
        <v>31.958333333333332</v>
      </c>
      <c r="Q84" s="6"/>
    </row>
    <row r="85" spans="1:17">
      <c r="A85" s="2">
        <v>79</v>
      </c>
      <c r="B85" s="3" t="s">
        <v>71</v>
      </c>
      <c r="C85" s="4" t="s">
        <v>22</v>
      </c>
      <c r="D85" s="5">
        <v>42306</v>
      </c>
      <c r="E85" s="6">
        <v>978</v>
      </c>
      <c r="F85" s="5">
        <v>42338</v>
      </c>
      <c r="G85" s="6">
        <v>1050</v>
      </c>
      <c r="H85" s="6">
        <f t="shared" si="3"/>
        <v>72</v>
      </c>
      <c r="I85" s="6">
        <v>105498</v>
      </c>
      <c r="J85" s="6">
        <v>113761</v>
      </c>
      <c r="K85" s="6">
        <v>105629</v>
      </c>
      <c r="L85" s="6">
        <v>113937</v>
      </c>
      <c r="M85" s="7">
        <v>21214</v>
      </c>
      <c r="N85" s="7">
        <v>21982</v>
      </c>
      <c r="O85" s="7">
        <f t="shared" si="4"/>
        <v>768</v>
      </c>
      <c r="P85" s="7">
        <f t="shared" si="5"/>
        <v>32</v>
      </c>
      <c r="Q85" s="6"/>
    </row>
    <row r="86" spans="1:17">
      <c r="A86" s="2">
        <v>80</v>
      </c>
      <c r="B86" s="3" t="s">
        <v>72</v>
      </c>
      <c r="C86" s="4" t="s">
        <v>22</v>
      </c>
      <c r="D86" s="5">
        <v>42306</v>
      </c>
      <c r="E86" s="6">
        <v>1103</v>
      </c>
      <c r="F86" s="5">
        <v>42338</v>
      </c>
      <c r="G86" s="6">
        <v>1188</v>
      </c>
      <c r="H86" s="6">
        <f t="shared" si="3"/>
        <v>85</v>
      </c>
      <c r="I86" s="6">
        <v>116734</v>
      </c>
      <c r="J86" s="6">
        <v>125945</v>
      </c>
      <c r="K86" s="6">
        <v>117218</v>
      </c>
      <c r="L86" s="6">
        <v>126437</v>
      </c>
      <c r="M86" s="7">
        <v>21307</v>
      </c>
      <c r="N86" s="7">
        <v>22075</v>
      </c>
      <c r="O86" s="7">
        <f t="shared" si="4"/>
        <v>768</v>
      </c>
      <c r="P86" s="7">
        <f t="shared" si="5"/>
        <v>32</v>
      </c>
      <c r="Q86" s="6"/>
    </row>
    <row r="87" spans="1:17">
      <c r="A87" s="2">
        <v>81</v>
      </c>
      <c r="B87" s="3" t="s">
        <v>73</v>
      </c>
      <c r="C87" s="4" t="s">
        <v>22</v>
      </c>
      <c r="D87" s="5">
        <v>42306</v>
      </c>
      <c r="E87" s="6">
        <v>536</v>
      </c>
      <c r="F87" s="5">
        <v>42338</v>
      </c>
      <c r="G87" s="6">
        <v>604</v>
      </c>
      <c r="H87" s="6">
        <f t="shared" si="3"/>
        <v>68</v>
      </c>
      <c r="I87" s="6">
        <v>55954</v>
      </c>
      <c r="J87" s="6">
        <v>63296</v>
      </c>
      <c r="K87" s="6">
        <v>51381</v>
      </c>
      <c r="L87" s="6">
        <v>58680</v>
      </c>
      <c r="M87" s="7">
        <v>11776</v>
      </c>
      <c r="N87" s="7">
        <v>12544</v>
      </c>
      <c r="O87" s="7">
        <f t="shared" si="4"/>
        <v>768</v>
      </c>
      <c r="P87" s="7">
        <f t="shared" si="5"/>
        <v>32</v>
      </c>
      <c r="Q87" s="6"/>
    </row>
    <row r="88" spans="1:17">
      <c r="A88" s="2">
        <v>82</v>
      </c>
      <c r="B88" s="3" t="s">
        <v>73</v>
      </c>
      <c r="C88" s="4" t="s">
        <v>87</v>
      </c>
      <c r="D88" s="5">
        <v>42306</v>
      </c>
      <c r="E88" s="6">
        <v>457</v>
      </c>
      <c r="F88" s="5">
        <v>42338</v>
      </c>
      <c r="G88" s="6">
        <v>494</v>
      </c>
      <c r="H88" s="6">
        <f t="shared" si="3"/>
        <v>37</v>
      </c>
      <c r="I88" s="6">
        <v>23350</v>
      </c>
      <c r="J88" s="6">
        <v>25657</v>
      </c>
      <c r="K88" s="6">
        <v>17004</v>
      </c>
      <c r="L88" s="6">
        <v>18886</v>
      </c>
      <c r="M88" s="6">
        <v>11776</v>
      </c>
      <c r="N88" s="6">
        <v>12544</v>
      </c>
      <c r="O88" s="7">
        <f t="shared" si="4"/>
        <v>768</v>
      </c>
      <c r="P88" s="7">
        <f t="shared" si="5"/>
        <v>32</v>
      </c>
      <c r="Q88" s="6">
        <f>(J88-I88)-(L88-K88)</f>
        <v>425</v>
      </c>
    </row>
    <row r="89" spans="1:17">
      <c r="A89" s="2">
        <v>83</v>
      </c>
      <c r="B89" s="3" t="s">
        <v>74</v>
      </c>
      <c r="C89" s="4" t="s">
        <v>22</v>
      </c>
      <c r="D89" s="5">
        <v>42306</v>
      </c>
      <c r="E89" s="6">
        <v>517</v>
      </c>
      <c r="F89" s="5">
        <v>42338</v>
      </c>
      <c r="G89" s="6">
        <v>591</v>
      </c>
      <c r="H89" s="6">
        <f t="shared" si="3"/>
        <v>74</v>
      </c>
      <c r="I89" s="6">
        <v>48328</v>
      </c>
      <c r="J89" s="6">
        <v>53608</v>
      </c>
      <c r="K89" s="6">
        <v>15686</v>
      </c>
      <c r="L89" s="6">
        <v>21010</v>
      </c>
      <c r="M89" s="7">
        <v>12461</v>
      </c>
      <c r="N89" s="7">
        <v>13229</v>
      </c>
      <c r="O89" s="7">
        <f t="shared" si="4"/>
        <v>768</v>
      </c>
      <c r="P89" s="7">
        <f t="shared" si="5"/>
        <v>32</v>
      </c>
      <c r="Q89" s="6"/>
    </row>
    <row r="90" spans="1:17">
      <c r="A90" s="2">
        <v>84</v>
      </c>
      <c r="B90" s="3" t="s">
        <v>80</v>
      </c>
      <c r="C90" s="4" t="s">
        <v>22</v>
      </c>
      <c r="D90" s="5">
        <v>42306</v>
      </c>
      <c r="E90" s="6">
        <v>3231</v>
      </c>
      <c r="F90" s="5">
        <v>42338</v>
      </c>
      <c r="G90" s="6">
        <v>3315</v>
      </c>
      <c r="H90" s="6">
        <f t="shared" si="3"/>
        <v>84</v>
      </c>
      <c r="I90" s="6">
        <v>332532</v>
      </c>
      <c r="J90" s="6">
        <v>342967</v>
      </c>
      <c r="K90" s="6"/>
      <c r="L90" s="6"/>
      <c r="M90" s="7">
        <v>42784</v>
      </c>
      <c r="N90" s="7">
        <v>43551</v>
      </c>
      <c r="O90" s="7">
        <f t="shared" si="4"/>
        <v>767</v>
      </c>
      <c r="P90" s="7">
        <f t="shared" si="5"/>
        <v>31.958333333333332</v>
      </c>
      <c r="Q90" s="6"/>
    </row>
    <row r="91" spans="1:17">
      <c r="A91" s="2">
        <v>85</v>
      </c>
      <c r="B91" s="3" t="s">
        <v>78</v>
      </c>
      <c r="C91" s="4" t="s">
        <v>22</v>
      </c>
      <c r="D91" s="5">
        <v>42306</v>
      </c>
      <c r="E91" s="7">
        <v>10</v>
      </c>
      <c r="F91" s="5">
        <v>42338</v>
      </c>
      <c r="G91" s="7">
        <v>25</v>
      </c>
      <c r="H91" s="6">
        <f t="shared" si="3"/>
        <v>15</v>
      </c>
      <c r="I91" s="7">
        <v>1409</v>
      </c>
      <c r="J91" s="7">
        <v>2794</v>
      </c>
      <c r="K91" s="7">
        <v>1417</v>
      </c>
      <c r="L91" s="7">
        <v>2817</v>
      </c>
      <c r="M91" s="7">
        <v>3356</v>
      </c>
      <c r="N91" s="7">
        <v>4125</v>
      </c>
      <c r="O91" s="7">
        <f t="shared" si="4"/>
        <v>769</v>
      </c>
      <c r="P91" s="7">
        <f t="shared" si="5"/>
        <v>32.041666666666664</v>
      </c>
      <c r="Q91" s="6"/>
    </row>
    <row r="92" spans="1:17">
      <c r="A92" s="2">
        <v>86</v>
      </c>
      <c r="B92" s="3" t="s">
        <v>83</v>
      </c>
      <c r="C92" s="4" t="s">
        <v>22</v>
      </c>
      <c r="D92" s="5">
        <v>42306</v>
      </c>
      <c r="E92" s="7">
        <v>2891</v>
      </c>
      <c r="F92" s="5">
        <v>42338</v>
      </c>
      <c r="G92" s="7">
        <v>2949</v>
      </c>
      <c r="H92" s="6">
        <f t="shared" si="3"/>
        <v>58</v>
      </c>
      <c r="I92" s="12">
        <v>352655</v>
      </c>
      <c r="J92" s="12">
        <v>359219</v>
      </c>
      <c r="K92" s="7"/>
      <c r="L92" s="7"/>
      <c r="M92" s="12">
        <v>56652</v>
      </c>
      <c r="N92" s="12">
        <v>57418</v>
      </c>
      <c r="O92" s="7">
        <f t="shared" si="4"/>
        <v>766</v>
      </c>
      <c r="P92" s="7">
        <f t="shared" si="5"/>
        <v>31.916666666666668</v>
      </c>
      <c r="Q92" s="6"/>
    </row>
    <row r="93" spans="1:17">
      <c r="A93" s="2">
        <v>87</v>
      </c>
      <c r="B93" s="3" t="s">
        <v>75</v>
      </c>
      <c r="C93" s="4" t="s">
        <v>22</v>
      </c>
      <c r="D93" s="5">
        <v>42306</v>
      </c>
      <c r="E93" s="6">
        <v>515</v>
      </c>
      <c r="F93" s="5">
        <v>42338</v>
      </c>
      <c r="G93" s="6">
        <v>585</v>
      </c>
      <c r="H93" s="6">
        <f t="shared" si="3"/>
        <v>70</v>
      </c>
      <c r="I93" s="6">
        <v>68026</v>
      </c>
      <c r="J93" s="6">
        <v>76108</v>
      </c>
      <c r="K93" s="6">
        <v>68394</v>
      </c>
      <c r="L93" s="6">
        <v>76480</v>
      </c>
      <c r="M93" s="7">
        <v>12460</v>
      </c>
      <c r="N93" s="7">
        <v>13228</v>
      </c>
      <c r="O93" s="7">
        <f t="shared" si="4"/>
        <v>768</v>
      </c>
      <c r="P93" s="7">
        <f t="shared" si="5"/>
        <v>32</v>
      </c>
      <c r="Q93" s="6"/>
    </row>
    <row r="94" spans="1:17">
      <c r="A94" s="2">
        <v>88</v>
      </c>
      <c r="B94" s="3" t="s">
        <v>76</v>
      </c>
      <c r="C94" s="4" t="s">
        <v>22</v>
      </c>
      <c r="D94" s="5">
        <v>42306</v>
      </c>
      <c r="E94" s="6">
        <v>1476</v>
      </c>
      <c r="F94" s="5">
        <v>42338</v>
      </c>
      <c r="G94" s="6">
        <v>1594</v>
      </c>
      <c r="H94" s="6">
        <f t="shared" si="3"/>
        <v>118</v>
      </c>
      <c r="I94" s="6">
        <v>193469</v>
      </c>
      <c r="J94" s="6">
        <v>209283</v>
      </c>
      <c r="K94" s="6">
        <v>193368</v>
      </c>
      <c r="L94" s="6">
        <v>209177</v>
      </c>
      <c r="M94" s="7">
        <v>9384</v>
      </c>
      <c r="N94" s="7">
        <v>10149</v>
      </c>
      <c r="O94" s="7">
        <f t="shared" si="4"/>
        <v>765</v>
      </c>
      <c r="P94" s="7">
        <f t="shared" si="5"/>
        <v>31.875</v>
      </c>
      <c r="Q94" s="6"/>
    </row>
    <row r="95" spans="1:17">
      <c r="A95" s="2">
        <v>89</v>
      </c>
      <c r="B95" s="3" t="s">
        <v>76</v>
      </c>
      <c r="C95" s="4" t="s">
        <v>87</v>
      </c>
      <c r="D95" s="5">
        <v>42306</v>
      </c>
      <c r="E95" s="6">
        <v>840</v>
      </c>
      <c r="F95" s="5">
        <v>42338</v>
      </c>
      <c r="G95" s="6">
        <v>884</v>
      </c>
      <c r="H95" s="6">
        <f t="shared" si="3"/>
        <v>44</v>
      </c>
      <c r="I95" s="6">
        <v>57620</v>
      </c>
      <c r="J95" s="6">
        <v>60192</v>
      </c>
      <c r="K95" s="6">
        <v>45539</v>
      </c>
      <c r="L95" s="6">
        <v>47635</v>
      </c>
      <c r="M95" s="7">
        <v>17735</v>
      </c>
      <c r="N95" s="7">
        <v>18500</v>
      </c>
      <c r="O95" s="7">
        <f t="shared" si="4"/>
        <v>765</v>
      </c>
      <c r="P95" s="7">
        <f t="shared" si="5"/>
        <v>31.875</v>
      </c>
      <c r="Q95" s="6">
        <f>(J95-I95)-(L95-K95)</f>
        <v>476</v>
      </c>
    </row>
    <row r="96" spans="1:17">
      <c r="A96" s="2">
        <v>90</v>
      </c>
      <c r="B96" s="3" t="s">
        <v>77</v>
      </c>
      <c r="C96" s="4" t="s">
        <v>22</v>
      </c>
      <c r="D96" s="5">
        <v>42306</v>
      </c>
      <c r="E96" s="6">
        <v>1010</v>
      </c>
      <c r="F96" s="5">
        <v>42338</v>
      </c>
      <c r="G96" s="6">
        <v>1089</v>
      </c>
      <c r="H96" s="6">
        <f t="shared" si="3"/>
        <v>79</v>
      </c>
      <c r="I96" s="6">
        <v>151876</v>
      </c>
      <c r="J96" s="6">
        <v>165025</v>
      </c>
      <c r="K96" s="6">
        <v>154231</v>
      </c>
      <c r="L96" s="6">
        <v>167563</v>
      </c>
      <c r="M96" s="7">
        <v>16571</v>
      </c>
      <c r="N96" s="7">
        <v>17334</v>
      </c>
      <c r="O96" s="7">
        <f t="shared" si="4"/>
        <v>763</v>
      </c>
      <c r="P96" s="7">
        <f t="shared" si="5"/>
        <v>31.791666666666668</v>
      </c>
      <c r="Q96" s="6"/>
    </row>
    <row r="97" spans="1:17">
      <c r="A97" s="2">
        <v>91</v>
      </c>
      <c r="B97" s="3" t="s">
        <v>77</v>
      </c>
      <c r="C97" s="4" t="s">
        <v>87</v>
      </c>
      <c r="D97" s="5">
        <v>42306</v>
      </c>
      <c r="E97" s="6">
        <v>1232</v>
      </c>
      <c r="F97" s="5">
        <v>42338</v>
      </c>
      <c r="G97" s="6">
        <v>1259</v>
      </c>
      <c r="H97" s="6">
        <f t="shared" si="3"/>
        <v>27</v>
      </c>
      <c r="I97" s="6">
        <v>64737</v>
      </c>
      <c r="J97" s="6">
        <v>66194</v>
      </c>
      <c r="K97" s="6">
        <v>50713</v>
      </c>
      <c r="L97" s="6">
        <v>51906</v>
      </c>
      <c r="M97" s="7">
        <v>32824</v>
      </c>
      <c r="N97" s="7">
        <v>33587</v>
      </c>
      <c r="O97" s="7">
        <f t="shared" si="4"/>
        <v>763</v>
      </c>
      <c r="P97" s="7">
        <f t="shared" si="5"/>
        <v>31.791666666666668</v>
      </c>
      <c r="Q97" s="6">
        <f>(J97-I97)-(L97-K97)</f>
        <v>264</v>
      </c>
    </row>
    <row r="98" spans="1:17" ht="15" customHeight="1">
      <c r="A98" s="2">
        <v>92</v>
      </c>
      <c r="B98" s="3" t="s">
        <v>84</v>
      </c>
      <c r="C98" s="4" t="s">
        <v>22</v>
      </c>
      <c r="D98" s="5">
        <v>42306</v>
      </c>
      <c r="E98" s="6">
        <v>11</v>
      </c>
      <c r="F98" s="5">
        <v>42338</v>
      </c>
      <c r="G98" s="6">
        <v>12</v>
      </c>
      <c r="H98" s="6">
        <f t="shared" si="3"/>
        <v>1</v>
      </c>
      <c r="I98" s="6">
        <v>7794</v>
      </c>
      <c r="J98" s="6">
        <v>8717</v>
      </c>
      <c r="K98" s="6">
        <v>7796</v>
      </c>
      <c r="L98" s="6">
        <v>8699</v>
      </c>
      <c r="M98" s="7">
        <v>12460</v>
      </c>
      <c r="N98" s="7">
        <v>13228</v>
      </c>
      <c r="O98" s="7">
        <f t="shared" si="4"/>
        <v>768</v>
      </c>
      <c r="P98" s="7">
        <f t="shared" si="5"/>
        <v>32</v>
      </c>
      <c r="Q98" s="6"/>
    </row>
    <row r="99" spans="1:17">
      <c r="A99" s="2">
        <v>93</v>
      </c>
      <c r="B99" s="3" t="s">
        <v>85</v>
      </c>
      <c r="C99" s="4" t="s">
        <v>22</v>
      </c>
      <c r="D99" s="5">
        <v>42306</v>
      </c>
      <c r="E99" s="6">
        <v>610</v>
      </c>
      <c r="F99" s="5">
        <v>42338</v>
      </c>
      <c r="G99" s="6">
        <v>636</v>
      </c>
      <c r="H99" s="6">
        <f t="shared" si="3"/>
        <v>26</v>
      </c>
      <c r="I99" s="6">
        <v>69746</v>
      </c>
      <c r="J99" s="6">
        <v>71731</v>
      </c>
      <c r="K99" s="6">
        <v>70151</v>
      </c>
      <c r="L99" s="6">
        <v>72136</v>
      </c>
      <c r="M99" s="7">
        <v>27748</v>
      </c>
      <c r="N99" s="7">
        <v>28510</v>
      </c>
      <c r="O99" s="7">
        <f t="shared" si="4"/>
        <v>762</v>
      </c>
      <c r="P99" s="7">
        <f t="shared" si="5"/>
        <v>31.75</v>
      </c>
      <c r="Q99" s="6"/>
    </row>
    <row r="100" spans="1:17" ht="22.5">
      <c r="A100" s="2">
        <v>94</v>
      </c>
      <c r="B100" s="3" t="s">
        <v>86</v>
      </c>
      <c r="C100" s="4" t="s">
        <v>22</v>
      </c>
      <c r="D100" s="5">
        <v>42306</v>
      </c>
      <c r="E100" s="13">
        <v>0.41</v>
      </c>
      <c r="F100" s="5">
        <v>42338</v>
      </c>
      <c r="G100" s="13">
        <v>1.67</v>
      </c>
      <c r="H100" s="13">
        <f t="shared" si="3"/>
        <v>1.26</v>
      </c>
      <c r="I100" s="6">
        <v>37</v>
      </c>
      <c r="J100" s="6">
        <v>328</v>
      </c>
      <c r="K100" s="6">
        <v>32</v>
      </c>
      <c r="L100" s="6">
        <v>322</v>
      </c>
      <c r="M100" s="7">
        <v>3355</v>
      </c>
      <c r="N100" s="7">
        <v>4123</v>
      </c>
      <c r="O100" s="7">
        <f t="shared" si="4"/>
        <v>768</v>
      </c>
      <c r="P100" s="7">
        <f t="shared" si="5"/>
        <v>32</v>
      </c>
      <c r="Q100" s="6"/>
    </row>
    <row r="101" spans="1:17">
      <c r="C101" s="14" t="s">
        <v>79</v>
      </c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</row>
    <row r="102" spans="1:17"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</row>
    <row r="103" spans="1:17"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</row>
    <row r="104" spans="1:17"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</row>
    <row r="105" spans="1:17"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</row>
  </sheetData>
  <mergeCells count="24">
    <mergeCell ref="A1:Q1"/>
    <mergeCell ref="A3:A6"/>
    <mergeCell ref="B3:B6"/>
    <mergeCell ref="C3:C6"/>
    <mergeCell ref="D3:H3"/>
    <mergeCell ref="D4:E4"/>
    <mergeCell ref="O5:P5"/>
    <mergeCell ref="G5:G6"/>
    <mergeCell ref="Q3:Q6"/>
    <mergeCell ref="D5:D6"/>
    <mergeCell ref="I3:L3"/>
    <mergeCell ref="M3:P3"/>
    <mergeCell ref="I4:J4"/>
    <mergeCell ref="J5:J6"/>
    <mergeCell ref="K5:K6"/>
    <mergeCell ref="K4:L4"/>
    <mergeCell ref="C101:N105"/>
    <mergeCell ref="F4:G4"/>
    <mergeCell ref="M4:P4"/>
    <mergeCell ref="E5:E6"/>
    <mergeCell ref="H5:H6"/>
    <mergeCell ref="F5:F6"/>
    <mergeCell ref="L5:L6"/>
    <mergeCell ref="I5:I6"/>
  </mergeCells>
  <phoneticPr fontId="5" type="noConversion"/>
  <pageMargins left="0.25" right="0.25" top="0.75" bottom="0.75" header="0.3" footer="0.3"/>
  <pageSetup paperSize="9" scale="80" firstPageNumber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8.7109375" defaultRowHeight="15"/>
  <sheetData/>
  <phoneticPr fontId="5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рапорт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revision>0</cp:revision>
  <cp:lastPrinted>2015-10-29T12:52:23Z</cp:lastPrinted>
  <dcterms:created xsi:type="dcterms:W3CDTF">2011-12-05T20:30:31Z</dcterms:created>
  <dcterms:modified xsi:type="dcterms:W3CDTF">2015-11-30T11:44:43Z</dcterms:modified>
</cp:coreProperties>
</file>